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801"/>
  <workbookPr filterPrivacy="1" codeName="ThisWorkbook" defaultThemeVersion="166925"/>
  <xr:revisionPtr revIDLastSave="0" documentId="13_ncr:1_{FF0E17FB-BD9A-4C77-A4B4-5275447563E7}" xr6:coauthVersionLast="46" xr6:coauthVersionMax="47" xr10:uidLastSave="{00000000-0000-0000-0000-000000000000}"/>
  <bookViews>
    <workbookView xWindow="-120" yWindow="-120" windowWidth="29040" windowHeight="16440" tabRatio="707" xr2:uid="{E45B28F0-37C0-451A-A1C4-156B13FEA792}"/>
  </bookViews>
  <sheets>
    <sheet name="【別添様式40-2-1】温室効果ガス削減量算定シート" sheetId="14" r:id="rId1"/>
    <sheet name="【別添様式40-3-1】消化ガス買取額算定シート" sheetId="13"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45" i="14" l="1"/>
  <c r="C50" i="14" s="1"/>
  <c r="E37" i="14" l="1"/>
  <c r="E38" i="14"/>
  <c r="E39" i="14"/>
  <c r="E40" i="14"/>
  <c r="E36" i="14"/>
  <c r="D37" i="14"/>
  <c r="J37" i="14" s="1"/>
  <c r="D38" i="14"/>
  <c r="J38" i="14" s="1"/>
  <c r="D39" i="14"/>
  <c r="J39" i="14" s="1"/>
  <c r="D40" i="14"/>
  <c r="J40" i="14" s="1"/>
  <c r="D36" i="14"/>
  <c r="J36" i="14" s="1"/>
  <c r="D20" i="14"/>
  <c r="D35" i="14" s="1"/>
  <c r="J35" i="14" s="1"/>
  <c r="G8" i="14"/>
  <c r="G9" i="14"/>
  <c r="G10" i="14"/>
  <c r="G11" i="14"/>
  <c r="G12" i="14"/>
  <c r="G7" i="14"/>
  <c r="F6" i="13"/>
  <c r="G6" i="13"/>
  <c r="H6" i="13"/>
  <c r="I6" i="13"/>
  <c r="J6" i="13"/>
  <c r="K6" i="13"/>
  <c r="L6" i="13"/>
  <c r="M6" i="13"/>
  <c r="N6" i="13"/>
  <c r="O6" i="13"/>
  <c r="P6" i="13"/>
  <c r="Q6" i="13"/>
  <c r="R6" i="13"/>
  <c r="S6" i="13"/>
  <c r="T6" i="13"/>
  <c r="U6" i="13"/>
  <c r="V6" i="13"/>
  <c r="W6" i="13"/>
  <c r="X6" i="13"/>
  <c r="Y6" i="13"/>
  <c r="E6" i="13"/>
  <c r="Z5" i="13"/>
  <c r="G13" i="14" l="1"/>
  <c r="Z6" i="13"/>
  <c r="D34" i="14" l="1"/>
  <c r="J34" i="14" s="1"/>
  <c r="J41" i="14" s="1"/>
  <c r="C49" i="14" s="1"/>
  <c r="C51" i="14" s="1"/>
</calcChain>
</file>

<file path=xl/sharedStrings.xml><?xml version="1.0" encoding="utf-8"?>
<sst xmlns="http://schemas.openxmlformats.org/spreadsheetml/2006/main" count="139" uniqueCount="100">
  <si>
    <t>項　　　目</t>
    <rPh sb="0" eb="1">
      <t>コウ</t>
    </rPh>
    <rPh sb="4" eb="5">
      <t>モク</t>
    </rPh>
    <phoneticPr fontId="5"/>
  </si>
  <si>
    <t>計</t>
    <rPh sb="0" eb="1">
      <t>ケイ</t>
    </rPh>
    <phoneticPr fontId="5"/>
  </si>
  <si>
    <r>
      <t>t-CO</t>
    </r>
    <r>
      <rPr>
        <vertAlign val="subscript"/>
        <sz val="11"/>
        <rFont val="ＭＳ Ｐ明朝"/>
        <family val="1"/>
        <charset val="128"/>
      </rPr>
      <t>2</t>
    </r>
    <r>
      <rPr>
        <sz val="11"/>
        <rFont val="ＭＳ Ｐ明朝"/>
        <family val="1"/>
        <charset val="128"/>
      </rPr>
      <t>/年</t>
    </r>
    <rPh sb="6" eb="7">
      <t>ネン</t>
    </rPh>
    <phoneticPr fontId="5"/>
  </si>
  <si>
    <t>合計</t>
    <rPh sb="0" eb="2">
      <t>ゴウケイ</t>
    </rPh>
    <phoneticPr fontId="5"/>
  </si>
  <si>
    <t>負荷率</t>
    <rPh sb="0" eb="3">
      <t>フカリツ</t>
    </rPh>
    <phoneticPr fontId="4"/>
  </si>
  <si>
    <t>区分</t>
    <rPh sb="0" eb="2">
      <t>クブン</t>
    </rPh>
    <phoneticPr fontId="5"/>
  </si>
  <si>
    <t>（別添様式40－2－1）</t>
    <rPh sb="1" eb="3">
      <t>ベッテン</t>
    </rPh>
    <rPh sb="3" eb="4">
      <t>サマ</t>
    </rPh>
    <phoneticPr fontId="5"/>
  </si>
  <si>
    <t>（別添様式40－3－1）</t>
    <rPh sb="1" eb="3">
      <t>ベッテン</t>
    </rPh>
    <rPh sb="3" eb="4">
      <t>サマ</t>
    </rPh>
    <phoneticPr fontId="5"/>
  </si>
  <si>
    <t>項目</t>
    <rPh sb="0" eb="2">
      <t>コウモク</t>
    </rPh>
    <phoneticPr fontId="5"/>
  </si>
  <si>
    <t>年度</t>
    <rPh sb="0" eb="2">
      <t>ネンド</t>
    </rPh>
    <phoneticPr fontId="5"/>
  </si>
  <si>
    <t>消化ガス買取量</t>
    <rPh sb="0" eb="2">
      <t>ショウカ</t>
    </rPh>
    <rPh sb="4" eb="6">
      <t>カイトリ</t>
    </rPh>
    <rPh sb="6" eb="7">
      <t>リョウ</t>
    </rPh>
    <phoneticPr fontId="5"/>
  </si>
  <si>
    <t>千円/年</t>
    <rPh sb="0" eb="2">
      <t>センエン</t>
    </rPh>
    <rPh sb="3" eb="4">
      <t>ネン</t>
    </rPh>
    <phoneticPr fontId="5"/>
  </si>
  <si>
    <t>使用量</t>
    <rPh sb="0" eb="3">
      <t>シヨウリョウ</t>
    </rPh>
    <phoneticPr fontId="5"/>
  </si>
  <si>
    <t>発電施設の運営・維持管理期間(20年間)の消化ガス買取額</t>
    <rPh sb="0" eb="2">
      <t>ハツデン</t>
    </rPh>
    <rPh sb="2" eb="4">
      <t>シセツ</t>
    </rPh>
    <rPh sb="5" eb="7">
      <t>ウンエイ</t>
    </rPh>
    <rPh sb="8" eb="10">
      <t>イジ</t>
    </rPh>
    <rPh sb="10" eb="12">
      <t>カンリ</t>
    </rPh>
    <rPh sb="12" eb="14">
      <t>キカン</t>
    </rPh>
    <rPh sb="17" eb="19">
      <t>ネンカン</t>
    </rPh>
    <rPh sb="21" eb="23">
      <t>ショウカ</t>
    </rPh>
    <rPh sb="25" eb="27">
      <t>カイトリ</t>
    </rPh>
    <rPh sb="27" eb="28">
      <t>ガク</t>
    </rPh>
    <phoneticPr fontId="5"/>
  </si>
  <si>
    <r>
      <t>Nm</t>
    </r>
    <r>
      <rPr>
        <vertAlign val="superscript"/>
        <sz val="11"/>
        <rFont val="ＭＳ 明朝"/>
        <family val="1"/>
        <charset val="128"/>
      </rPr>
      <t>3</t>
    </r>
    <r>
      <rPr>
        <sz val="11"/>
        <rFont val="ＭＳ 明朝"/>
        <family val="1"/>
        <charset val="128"/>
      </rPr>
      <t>/年</t>
    </r>
    <rPh sb="4" eb="5">
      <t>ネン</t>
    </rPh>
    <phoneticPr fontId="5"/>
  </si>
  <si>
    <t>令和9年度</t>
    <rPh sb="0" eb="2">
      <t>レイワ</t>
    </rPh>
    <rPh sb="3" eb="5">
      <t>ネンド</t>
    </rPh>
    <phoneticPr fontId="5"/>
  </si>
  <si>
    <t>令和10年度</t>
    <rPh sb="0" eb="2">
      <t>レイワ</t>
    </rPh>
    <rPh sb="4" eb="6">
      <t>ネンド</t>
    </rPh>
    <phoneticPr fontId="5"/>
  </si>
  <si>
    <t>令和11年度</t>
    <rPh sb="0" eb="2">
      <t>レイワ</t>
    </rPh>
    <rPh sb="4" eb="6">
      <t>ネンド</t>
    </rPh>
    <phoneticPr fontId="5"/>
  </si>
  <si>
    <t>令和12年度</t>
    <rPh sb="0" eb="2">
      <t>レイワ</t>
    </rPh>
    <rPh sb="4" eb="6">
      <t>ネンド</t>
    </rPh>
    <phoneticPr fontId="5"/>
  </si>
  <si>
    <t>令和13年度</t>
    <rPh sb="0" eb="2">
      <t>レイワ</t>
    </rPh>
    <rPh sb="4" eb="6">
      <t>ネンド</t>
    </rPh>
    <phoneticPr fontId="5"/>
  </si>
  <si>
    <t>令和14年度</t>
    <rPh sb="0" eb="2">
      <t>レイワ</t>
    </rPh>
    <rPh sb="4" eb="6">
      <t>ネンド</t>
    </rPh>
    <phoneticPr fontId="5"/>
  </si>
  <si>
    <t>令和15年度</t>
    <rPh sb="0" eb="2">
      <t>レイワ</t>
    </rPh>
    <rPh sb="4" eb="6">
      <t>ネンド</t>
    </rPh>
    <phoneticPr fontId="5"/>
  </si>
  <si>
    <t>令和16年度</t>
    <rPh sb="0" eb="2">
      <t>レイワ</t>
    </rPh>
    <rPh sb="4" eb="6">
      <t>ネンド</t>
    </rPh>
    <phoneticPr fontId="5"/>
  </si>
  <si>
    <t>令和17年度</t>
    <rPh sb="0" eb="2">
      <t>レイワ</t>
    </rPh>
    <rPh sb="4" eb="6">
      <t>ネンド</t>
    </rPh>
    <phoneticPr fontId="5"/>
  </si>
  <si>
    <t>令和18年度</t>
    <rPh sb="0" eb="2">
      <t>レイワ</t>
    </rPh>
    <rPh sb="4" eb="6">
      <t>ネンド</t>
    </rPh>
    <phoneticPr fontId="5"/>
  </si>
  <si>
    <t>令和19年度</t>
    <rPh sb="0" eb="2">
      <t>レイワ</t>
    </rPh>
    <rPh sb="4" eb="6">
      <t>ネンド</t>
    </rPh>
    <phoneticPr fontId="5"/>
  </si>
  <si>
    <t>令和20年度</t>
    <rPh sb="0" eb="2">
      <t>レイワ</t>
    </rPh>
    <rPh sb="4" eb="6">
      <t>ネンド</t>
    </rPh>
    <phoneticPr fontId="5"/>
  </si>
  <si>
    <t>令和21年度</t>
    <rPh sb="0" eb="2">
      <t>レイワ</t>
    </rPh>
    <rPh sb="4" eb="6">
      <t>ネンド</t>
    </rPh>
    <phoneticPr fontId="5"/>
  </si>
  <si>
    <t>令和22年度</t>
    <rPh sb="0" eb="2">
      <t>レイワ</t>
    </rPh>
    <rPh sb="4" eb="6">
      <t>ネンド</t>
    </rPh>
    <phoneticPr fontId="5"/>
  </si>
  <si>
    <t>令和23年度</t>
    <rPh sb="0" eb="2">
      <t>レイワ</t>
    </rPh>
    <rPh sb="4" eb="6">
      <t>ネンド</t>
    </rPh>
    <phoneticPr fontId="5"/>
  </si>
  <si>
    <t>令和24年度</t>
    <rPh sb="0" eb="2">
      <t>レイワ</t>
    </rPh>
    <rPh sb="4" eb="6">
      <t>ネンド</t>
    </rPh>
    <phoneticPr fontId="5"/>
  </si>
  <si>
    <t>令和25年度</t>
    <rPh sb="0" eb="2">
      <t>レイワ</t>
    </rPh>
    <rPh sb="4" eb="6">
      <t>ネンド</t>
    </rPh>
    <phoneticPr fontId="5"/>
  </si>
  <si>
    <t>令和26年度</t>
    <rPh sb="0" eb="2">
      <t>レイワ</t>
    </rPh>
    <rPh sb="4" eb="6">
      <t>ネンド</t>
    </rPh>
    <phoneticPr fontId="5"/>
  </si>
  <si>
    <t>令和27年度</t>
    <rPh sb="0" eb="2">
      <t>レイワ</t>
    </rPh>
    <rPh sb="4" eb="6">
      <t>ネンド</t>
    </rPh>
    <phoneticPr fontId="5"/>
  </si>
  <si>
    <t>令和28年度</t>
    <rPh sb="0" eb="2">
      <t>レイワ</t>
    </rPh>
    <rPh sb="4" eb="6">
      <t>ネンド</t>
    </rPh>
    <phoneticPr fontId="5"/>
  </si>
  <si>
    <t>令和29年度</t>
    <rPh sb="0" eb="2">
      <t>レイワ</t>
    </rPh>
    <rPh sb="4" eb="6">
      <t>ネンド</t>
    </rPh>
    <phoneticPr fontId="5"/>
  </si>
  <si>
    <t>消化ガス買取単価&lt;税抜&gt;</t>
    <rPh sb="0" eb="2">
      <t>ショウカ</t>
    </rPh>
    <rPh sb="4" eb="6">
      <t>カイトリ</t>
    </rPh>
    <rPh sb="6" eb="8">
      <t>タンカ</t>
    </rPh>
    <rPh sb="9" eb="11">
      <t>ゼイヌキ</t>
    </rPh>
    <phoneticPr fontId="5"/>
  </si>
  <si>
    <t>消化ガス買取額</t>
    <rPh sb="0" eb="2">
      <t>ショウカ</t>
    </rPh>
    <rPh sb="4" eb="7">
      <t>カイトリガク</t>
    </rPh>
    <phoneticPr fontId="4"/>
  </si>
  <si>
    <t>※1　水色着色箇所に提案値を記入すること。令和9年度及び令和29年度は、事業期間に応じた日数とすること。</t>
    <rPh sb="3" eb="5">
      <t>ミズイロ</t>
    </rPh>
    <rPh sb="5" eb="7">
      <t>チャクショク</t>
    </rPh>
    <rPh sb="7" eb="9">
      <t>カショ</t>
    </rPh>
    <rPh sb="10" eb="13">
      <t>テイアンチ</t>
    </rPh>
    <rPh sb="14" eb="16">
      <t>キニュウ</t>
    </rPh>
    <rPh sb="21" eb="23">
      <t>レイワ</t>
    </rPh>
    <rPh sb="24" eb="26">
      <t>ネンド</t>
    </rPh>
    <rPh sb="26" eb="27">
      <t>オヨ</t>
    </rPh>
    <rPh sb="28" eb="30">
      <t>レイワ</t>
    </rPh>
    <rPh sb="32" eb="34">
      <t>ネンド</t>
    </rPh>
    <rPh sb="36" eb="38">
      <t>ジギョウ</t>
    </rPh>
    <rPh sb="38" eb="40">
      <t>キカン</t>
    </rPh>
    <rPh sb="41" eb="42">
      <t>オウ</t>
    </rPh>
    <rPh sb="44" eb="46">
      <t>ニッスウ</t>
    </rPh>
    <phoneticPr fontId="5"/>
  </si>
  <si>
    <t>※5　本シートの計算式は、変更しないこと。</t>
    <rPh sb="3" eb="4">
      <t>ホン</t>
    </rPh>
    <rPh sb="8" eb="11">
      <t>ケイサンシキ</t>
    </rPh>
    <rPh sb="13" eb="15">
      <t>ヘンコウ</t>
    </rPh>
    <phoneticPr fontId="5"/>
  </si>
  <si>
    <t>汚泥濃縮施設及び汚泥消化施設の運転と発電電力利用による温室効果ガス削減効果</t>
    <rPh sb="18" eb="24">
      <t>ハツデンデンリョクリヨウ</t>
    </rPh>
    <rPh sb="27" eb="31">
      <t>オンシツコウカ</t>
    </rPh>
    <rPh sb="33" eb="37">
      <t>サクゲンコウカ</t>
    </rPh>
    <phoneticPr fontId="5"/>
  </si>
  <si>
    <t>※2　運転条件は365日（24時間連続運転）とし、対象汚泥量及び汚泥性状は、要求水準書に示す「表2 対象汚泥量及び汚泥性状」の日平均値とする。</t>
    <phoneticPr fontId="4"/>
  </si>
  <si>
    <t>※3　消化タンクへの汚泥投入の条件及び、市から提供する消化ガス量の条件は、要求水準書に示すとおりとする。</t>
    <phoneticPr fontId="4"/>
  </si>
  <si>
    <t>　　　なお、市から提供を保証する消化ガス量は、4,161,000Nm3/年（修繕による消化タンク停止期間を除く）とする。</t>
    <phoneticPr fontId="4"/>
  </si>
  <si>
    <t>※4　消化ガス買取量は、整数値で提案すること。</t>
    <rPh sb="3" eb="5">
      <t>ショウカ</t>
    </rPh>
    <rPh sb="7" eb="9">
      <t>カイトリ</t>
    </rPh>
    <rPh sb="9" eb="10">
      <t>リョウ</t>
    </rPh>
    <rPh sb="12" eb="14">
      <t>セイスウ</t>
    </rPh>
    <rPh sb="16" eb="18">
      <t>テイアン</t>
    </rPh>
    <phoneticPr fontId="5"/>
  </si>
  <si>
    <t>※5　消化ガス買取単価の金額は、円単位で小数点以下第２位までの数値で提案すること。</t>
    <rPh sb="3" eb="5">
      <t>ショウカ</t>
    </rPh>
    <rPh sb="7" eb="9">
      <t>カイトリ</t>
    </rPh>
    <rPh sb="9" eb="11">
      <t>タンカ</t>
    </rPh>
    <rPh sb="12" eb="14">
      <t>キンガク</t>
    </rPh>
    <rPh sb="16" eb="17">
      <t>エン</t>
    </rPh>
    <rPh sb="17" eb="19">
      <t>タンイ</t>
    </rPh>
    <rPh sb="20" eb="23">
      <t>ショウスウテン</t>
    </rPh>
    <rPh sb="23" eb="25">
      <t>イカ</t>
    </rPh>
    <rPh sb="25" eb="26">
      <t>ダイ</t>
    </rPh>
    <rPh sb="27" eb="28">
      <t>クライ</t>
    </rPh>
    <rPh sb="31" eb="33">
      <t>スウチ</t>
    </rPh>
    <rPh sb="34" eb="36">
      <t>テイアン</t>
    </rPh>
    <phoneticPr fontId="5"/>
  </si>
  <si>
    <t>設備名称</t>
    <rPh sb="0" eb="4">
      <t>セツビメイショウ</t>
    </rPh>
    <phoneticPr fontId="4"/>
  </si>
  <si>
    <t>（1）電力使用計画表</t>
    <rPh sb="3" eb="5">
      <t>デンリョク</t>
    </rPh>
    <rPh sb="5" eb="7">
      <t>シヨウ</t>
    </rPh>
    <rPh sb="7" eb="9">
      <t>ケイカク</t>
    </rPh>
    <rPh sb="9" eb="10">
      <t>オモテ</t>
    </rPh>
    <phoneticPr fontId="5"/>
  </si>
  <si>
    <t>※1　水色着色箇所に提案値を記入すること。</t>
    <rPh sb="3" eb="5">
      <t>ミズイロ</t>
    </rPh>
    <rPh sb="5" eb="7">
      <t>チャクショク</t>
    </rPh>
    <rPh sb="7" eb="9">
      <t>カショ</t>
    </rPh>
    <rPh sb="10" eb="13">
      <t>テイアンチ</t>
    </rPh>
    <rPh sb="14" eb="16">
      <t>キニュウ</t>
    </rPh>
    <phoneticPr fontId="5"/>
  </si>
  <si>
    <t>出力
（kW）</t>
    <rPh sb="0" eb="2">
      <t>シュツリョク</t>
    </rPh>
    <phoneticPr fontId="4"/>
  </si>
  <si>
    <t>稼働時間
（時間/日）</t>
    <rPh sb="0" eb="2">
      <t>カドウ</t>
    </rPh>
    <rPh sb="2" eb="4">
      <t>ジカン</t>
    </rPh>
    <phoneticPr fontId="4"/>
  </si>
  <si>
    <t>電力使用量
（kWh/日）</t>
    <rPh sb="0" eb="5">
      <t>デンリョクシヨウリョウ</t>
    </rPh>
    <phoneticPr fontId="4"/>
  </si>
  <si>
    <t>※2　電力使用計画表では、次のとおり算定すること。</t>
    <rPh sb="7" eb="10">
      <t>ケイカクヒョウ</t>
    </rPh>
    <rPh sb="13" eb="14">
      <t>ツギ</t>
    </rPh>
    <rPh sb="18" eb="20">
      <t>サンテイ</t>
    </rPh>
    <phoneticPr fontId="5"/>
  </si>
  <si>
    <t>　　　・生汚泥・余剰汚泥の受入～消化汚泥及び未消化汚泥の引抜（汚泥処理棟までの送泥）までに係る常用運転機器を対象とし、予備機は含まない。</t>
    <phoneticPr fontId="5"/>
  </si>
  <si>
    <t>　　　・出力が小さく運転時間の短い空気源・荷役・床排水設備、電動弁類、制御・ヒータ電源は対象外とする。</t>
    <phoneticPr fontId="4"/>
  </si>
  <si>
    <t>　　　・「区分」欄には、汚泥濃縮施設または汚泥消化施設の区分を記入すること。また、行が不足する場合は、適宜追加すること。</t>
    <rPh sb="5" eb="7">
      <t>クブン</t>
    </rPh>
    <rPh sb="8" eb="9">
      <t>ラン</t>
    </rPh>
    <rPh sb="12" eb="18">
      <t>オデイノウシュクシセツ</t>
    </rPh>
    <rPh sb="21" eb="27">
      <t>オデイショウカシセツ</t>
    </rPh>
    <rPh sb="28" eb="30">
      <t>クブン</t>
    </rPh>
    <rPh sb="31" eb="33">
      <t>キニュウ</t>
    </rPh>
    <rPh sb="41" eb="42">
      <t>ギョウ</t>
    </rPh>
    <rPh sb="43" eb="45">
      <t>フソク</t>
    </rPh>
    <rPh sb="47" eb="49">
      <t>バアイ</t>
    </rPh>
    <rPh sb="51" eb="53">
      <t>テキギ</t>
    </rPh>
    <rPh sb="53" eb="55">
      <t>ツイカ</t>
    </rPh>
    <phoneticPr fontId="5"/>
  </si>
  <si>
    <t>　　　・運転条件は365日（24時間連続運転）とし、対象汚泥量及び汚泥性状は、要求水準書に示す「表2 対象汚泥量及び汚泥性状」の日平均値とする。</t>
    <phoneticPr fontId="5"/>
  </si>
  <si>
    <t>　　　・各機器の運転時間及び電動機負荷率は任意に設定し、その根拠を明示すること。</t>
    <rPh sb="33" eb="35">
      <t>メイジ</t>
    </rPh>
    <phoneticPr fontId="5"/>
  </si>
  <si>
    <t>薬品名称</t>
    <rPh sb="0" eb="2">
      <t>ヤクヒン</t>
    </rPh>
    <rPh sb="2" eb="4">
      <t>メイショウ</t>
    </rPh>
    <phoneticPr fontId="4"/>
  </si>
  <si>
    <t>薬品使用量</t>
    <rPh sb="0" eb="5">
      <t>ヤクヒンシヨウリョウ</t>
    </rPh>
    <phoneticPr fontId="5"/>
  </si>
  <si>
    <t>（2）-1 薬品使用計画表（高分子凝集剤）</t>
    <rPh sb="6" eb="8">
      <t>ヤクヒン</t>
    </rPh>
    <rPh sb="8" eb="10">
      <t>シヨウ</t>
    </rPh>
    <rPh sb="10" eb="12">
      <t>ケイカク</t>
    </rPh>
    <rPh sb="12" eb="13">
      <t>オモテ</t>
    </rPh>
    <rPh sb="14" eb="20">
      <t>コウブンシギョウシュウザイ</t>
    </rPh>
    <phoneticPr fontId="5"/>
  </si>
  <si>
    <t>薬品使用量
（kg/日）</t>
    <rPh sb="0" eb="5">
      <t>ヤクヒンシヨウリョウ</t>
    </rPh>
    <phoneticPr fontId="5"/>
  </si>
  <si>
    <t>（2）-2 薬品使用計画表（高分子凝集剤以外）</t>
    <rPh sb="6" eb="8">
      <t>ヤクヒン</t>
    </rPh>
    <rPh sb="8" eb="10">
      <t>シヨウ</t>
    </rPh>
    <rPh sb="10" eb="12">
      <t>ケイカク</t>
    </rPh>
    <rPh sb="12" eb="13">
      <t>オモテ</t>
    </rPh>
    <rPh sb="14" eb="20">
      <t>コウブンシギョウシュウザイ</t>
    </rPh>
    <rPh sb="20" eb="22">
      <t>イガイ</t>
    </rPh>
    <phoneticPr fontId="5"/>
  </si>
  <si>
    <t>●/日</t>
    <rPh sb="2" eb="3">
      <t>ニチ</t>
    </rPh>
    <phoneticPr fontId="5"/>
  </si>
  <si>
    <t>（3）温室効果ガス排出量・削減量</t>
    <rPh sb="3" eb="7">
      <t>オンシツコウカ</t>
    </rPh>
    <rPh sb="9" eb="12">
      <t>ハイシュツリョウ</t>
    </rPh>
    <rPh sb="13" eb="16">
      <t>サクゲンリョウ</t>
    </rPh>
    <phoneticPr fontId="5"/>
  </si>
  <si>
    <t>電力由来</t>
    <rPh sb="0" eb="4">
      <t>デンリョクユライ</t>
    </rPh>
    <phoneticPr fontId="5"/>
  </si>
  <si>
    <t>薬品由来</t>
    <rPh sb="0" eb="4">
      <t>ヤクヒンユライ</t>
    </rPh>
    <phoneticPr fontId="5"/>
  </si>
  <si>
    <t>高分子凝集剤</t>
    <rPh sb="0" eb="6">
      <t>コウブンシギョウシュウザイ</t>
    </rPh>
    <phoneticPr fontId="5"/>
  </si>
  <si>
    <t>高分子凝集剤以外</t>
    <rPh sb="0" eb="6">
      <t>コウブンシギョウシュウザイ</t>
    </rPh>
    <rPh sb="6" eb="8">
      <t>イガイ</t>
    </rPh>
    <phoneticPr fontId="5"/>
  </si>
  <si>
    <t>温室効果ガス排出係数</t>
    <rPh sb="0" eb="4">
      <t>オンシツコウカ</t>
    </rPh>
    <rPh sb="6" eb="10">
      <t>ハイシュツケイスウ</t>
    </rPh>
    <phoneticPr fontId="5"/>
  </si>
  <si>
    <t>年間使用日数</t>
    <rPh sb="0" eb="2">
      <t>ネンカン</t>
    </rPh>
    <rPh sb="2" eb="4">
      <t>シヨウ</t>
    </rPh>
    <rPh sb="4" eb="6">
      <t>ニッスウ</t>
    </rPh>
    <phoneticPr fontId="5"/>
  </si>
  <si>
    <t>日</t>
    <rPh sb="0" eb="1">
      <t>ニチ</t>
    </rPh>
    <phoneticPr fontId="5"/>
  </si>
  <si>
    <r>
      <t>kg-CO</t>
    </r>
    <r>
      <rPr>
        <vertAlign val="subscript"/>
        <sz val="11"/>
        <rFont val="ＭＳ Ｐ明朝"/>
        <family val="1"/>
        <charset val="128"/>
      </rPr>
      <t>2</t>
    </r>
    <r>
      <rPr>
        <sz val="11"/>
        <rFont val="ＭＳ Ｐ明朝"/>
        <family val="1"/>
        <charset val="128"/>
      </rPr>
      <t>/kWh</t>
    </r>
    <phoneticPr fontId="5"/>
  </si>
  <si>
    <t>kWh/日</t>
    <rPh sb="4" eb="5">
      <t>ニチ</t>
    </rPh>
    <phoneticPr fontId="5"/>
  </si>
  <si>
    <t>kg/日</t>
    <rPh sb="3" eb="4">
      <t>ニチ</t>
    </rPh>
    <phoneticPr fontId="5"/>
  </si>
  <si>
    <t>※表中の「●」部は、適切な単位に書き換えること。</t>
    <rPh sb="1" eb="3">
      <t>ヒョウチュウ</t>
    </rPh>
    <rPh sb="7" eb="8">
      <t>ブ</t>
    </rPh>
    <rPh sb="10" eb="12">
      <t>テキセツ</t>
    </rPh>
    <rPh sb="13" eb="15">
      <t>タンイ</t>
    </rPh>
    <rPh sb="16" eb="17">
      <t>カ</t>
    </rPh>
    <rPh sb="18" eb="19">
      <t>カ</t>
    </rPh>
    <phoneticPr fontId="5"/>
  </si>
  <si>
    <t>■温室効果ガス排出量</t>
    <rPh sb="1" eb="5">
      <t>オンシツコウカ</t>
    </rPh>
    <rPh sb="7" eb="10">
      <t>ハイシュツリョウ</t>
    </rPh>
    <phoneticPr fontId="5"/>
  </si>
  <si>
    <t>温室効果ガス排出量</t>
    <rPh sb="0" eb="4">
      <t>オンシツコウカ</t>
    </rPh>
    <rPh sb="6" eb="9">
      <t>ハイシュツリョウ</t>
    </rPh>
    <phoneticPr fontId="5"/>
  </si>
  <si>
    <r>
      <t>kg-CO</t>
    </r>
    <r>
      <rPr>
        <vertAlign val="subscript"/>
        <sz val="11"/>
        <rFont val="ＭＳ Ｐ明朝"/>
        <family val="1"/>
        <charset val="128"/>
      </rPr>
      <t>2</t>
    </r>
    <r>
      <rPr>
        <sz val="11"/>
        <rFont val="ＭＳ Ｐ明朝"/>
        <family val="1"/>
        <charset val="128"/>
      </rPr>
      <t>/kg</t>
    </r>
    <phoneticPr fontId="5"/>
  </si>
  <si>
    <r>
      <t>kg-CO</t>
    </r>
    <r>
      <rPr>
        <vertAlign val="subscript"/>
        <sz val="11"/>
        <rFont val="ＭＳ Ｐ明朝"/>
        <family val="1"/>
        <charset val="128"/>
      </rPr>
      <t>2</t>
    </r>
    <r>
      <rPr>
        <sz val="11"/>
        <rFont val="ＭＳ Ｐ明朝"/>
        <family val="1"/>
        <charset val="128"/>
      </rPr>
      <t>/●</t>
    </r>
    <phoneticPr fontId="5"/>
  </si>
  <si>
    <t>■温室効果ガス削減量</t>
    <rPh sb="1" eb="5">
      <t>オンシツコウカ</t>
    </rPh>
    <rPh sb="7" eb="10">
      <t>サクゲンリョウ</t>
    </rPh>
    <phoneticPr fontId="5"/>
  </si>
  <si>
    <t>売電量</t>
    <rPh sb="0" eb="3">
      <t>バイデンリョウ</t>
    </rPh>
    <phoneticPr fontId="5"/>
  </si>
  <si>
    <t>年間売電日数</t>
    <rPh sb="0" eb="2">
      <t>ネンカン</t>
    </rPh>
    <rPh sb="2" eb="4">
      <t>バイデン</t>
    </rPh>
    <rPh sb="4" eb="6">
      <t>ニッスウ</t>
    </rPh>
    <phoneticPr fontId="5"/>
  </si>
  <si>
    <t>温室効果ガス削減量</t>
    <rPh sb="0" eb="4">
      <t>オンシツコウカ</t>
    </rPh>
    <rPh sb="6" eb="8">
      <t>サクゲン</t>
    </rPh>
    <rPh sb="8" eb="9">
      <t>リョウ</t>
    </rPh>
    <phoneticPr fontId="5"/>
  </si>
  <si>
    <t>■温室効果ガス削減効果</t>
    <rPh sb="1" eb="5">
      <t>オンシツコウカ</t>
    </rPh>
    <rPh sb="7" eb="9">
      <t>サクゲン</t>
    </rPh>
    <rPh sb="9" eb="11">
      <t>コウカ</t>
    </rPh>
    <phoneticPr fontId="5"/>
  </si>
  <si>
    <t>排出量</t>
    <rPh sb="0" eb="3">
      <t>ハイシュツリョウ</t>
    </rPh>
    <phoneticPr fontId="5"/>
  </si>
  <si>
    <t>削減量</t>
    <rPh sb="0" eb="3">
      <t>サクゲンリョウ</t>
    </rPh>
    <phoneticPr fontId="5"/>
  </si>
  <si>
    <t>削減効果</t>
    <rPh sb="0" eb="4">
      <t>サクゲンコウカ</t>
    </rPh>
    <phoneticPr fontId="5"/>
  </si>
  <si>
    <t>算定値</t>
    <rPh sb="0" eb="3">
      <t>サンテイチ</t>
    </rPh>
    <phoneticPr fontId="5"/>
  </si>
  <si>
    <t>　　　・薬品使用量の計算は、今回建設する汚泥濃縮施設及び汚泥消化施設の範囲を対象とする。</t>
    <phoneticPr fontId="5"/>
  </si>
  <si>
    <t>　　　・高分子凝集剤の他に薬品を使用する場合は、「（2）-2 薬品使用計画表（高分子凝集剤以外）」に薬品名称と使用量を記入すること。</t>
    <rPh sb="50" eb="54">
      <t>ヤクヒンメイショウ</t>
    </rPh>
    <rPh sb="55" eb="58">
      <t>シヨウリョウ</t>
    </rPh>
    <rPh sb="59" eb="61">
      <t>キニュウ</t>
    </rPh>
    <phoneticPr fontId="5"/>
  </si>
  <si>
    <r>
      <t>円/Nm</t>
    </r>
    <r>
      <rPr>
        <vertAlign val="superscript"/>
        <sz val="11"/>
        <rFont val="ＭＳ 明朝"/>
        <family val="1"/>
        <charset val="128"/>
      </rPr>
      <t>3</t>
    </r>
    <rPh sb="0" eb="1">
      <t>エン</t>
    </rPh>
    <phoneticPr fontId="4"/>
  </si>
  <si>
    <t>Nm3/20年</t>
    <rPh sb="6" eb="7">
      <t>ネン</t>
    </rPh>
    <phoneticPr fontId="4"/>
  </si>
  <si>
    <t>千円/20年</t>
    <rPh sb="0" eb="2">
      <t>センエン</t>
    </rPh>
    <rPh sb="5" eb="6">
      <t>ネン</t>
    </rPh>
    <phoneticPr fontId="4"/>
  </si>
  <si>
    <t>※6　消化ガス買取単価の金額が、要求水準書に記載のある下限額（円/Nm3）を下回っている場合、要求水準未達とする。</t>
    <rPh sb="3" eb="5">
      <t>ショウカ</t>
    </rPh>
    <rPh sb="7" eb="9">
      <t>カイトリ</t>
    </rPh>
    <rPh sb="9" eb="11">
      <t>タンカ</t>
    </rPh>
    <rPh sb="12" eb="14">
      <t>キンガク</t>
    </rPh>
    <rPh sb="16" eb="21">
      <t>ヨウキュウスイジュンショ</t>
    </rPh>
    <rPh sb="22" eb="24">
      <t>キサイ</t>
    </rPh>
    <rPh sb="27" eb="30">
      <t>カゲンガク</t>
    </rPh>
    <rPh sb="31" eb="32">
      <t>エン</t>
    </rPh>
    <rPh sb="38" eb="40">
      <t>シタマワ</t>
    </rPh>
    <rPh sb="44" eb="46">
      <t>バアイ</t>
    </rPh>
    <rPh sb="47" eb="51">
      <t>ヨウキュウスイジュン</t>
    </rPh>
    <rPh sb="51" eb="53">
      <t>ミタツ</t>
    </rPh>
    <phoneticPr fontId="5"/>
  </si>
  <si>
    <t>※7　本シートの計算式は、変更しないこと。</t>
    <rPh sb="3" eb="4">
      <t>ホン</t>
    </rPh>
    <rPh sb="8" eb="11">
      <t>ケイサンシキ</t>
    </rPh>
    <rPh sb="13" eb="15">
      <t>ヘンコウ</t>
    </rPh>
    <phoneticPr fontId="5"/>
  </si>
  <si>
    <t>　　　 なお、薬品の中に脱硫剤、脱臭用活性炭は含まない。</t>
    <phoneticPr fontId="5"/>
  </si>
  <si>
    <t>※3　薬品使用計画表では、次のとおり算定すること。</t>
    <rPh sb="3" eb="5">
      <t>ヤクヒン</t>
    </rPh>
    <rPh sb="7" eb="10">
      <t>ケイカクヒョウ</t>
    </rPh>
    <rPh sb="13" eb="14">
      <t>ツギ</t>
    </rPh>
    <rPh sb="18" eb="20">
      <t>サンテイ</t>
    </rPh>
    <phoneticPr fontId="5"/>
  </si>
  <si>
    <t>※4　高分子凝集剤以外の薬品を使用する場合は、温室効果ガス排出係数を記入し、その根拠を明示すること。</t>
    <rPh sb="34" eb="36">
      <t>キニュウ</t>
    </rPh>
    <phoneticPr fontId="5"/>
  </si>
  <si>
    <t>発電電力利用</t>
    <rPh sb="0" eb="2">
      <t>ハツデン</t>
    </rPh>
    <rPh sb="2" eb="4">
      <t>デンリョク</t>
    </rPh>
    <rPh sb="4" eb="6">
      <t>リヨウ</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</si>
</sst>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_ "/>
    <numFmt numFmtId="177" formatCode="0.0%"/>
    <numFmt numFmtId="178" formatCode="#,##0.0_ "/>
    <numFmt numFmtId="179" formatCode="#,##0.00_ "/>
    <numFmt numFmtId="180" formatCode="#,##0.000_ "/>
  </numFmts>
  <fonts count="15" x14ac:knownFonts="1">
    <font>
      <sz val="11"/>
      <color theme="1"/>
      <name val="游ゴシック"/>
      <family val="2"/>
      <charset val="128"/>
      <scheme val="minor"/>
    </font>
    <font>
      <sz val="11"/>
      <color theme="1"/>
      <name val="游ゴシック"/>
      <family val="2"/>
      <charset val="128"/>
      <scheme val="minor"/>
    </font>
    <font>
      <sz val="11"/>
      <name val="ＭＳ Ｐゴシック"/>
      <family val="3"/>
      <charset val="128"/>
    </font>
    <font>
      <sz val="14"/>
      <name val="ＭＳ Ｐ明朝"/>
      <family val="1"/>
      <charset val="128"/>
    </font>
    <font>
      <sz val="6"/>
      <name val="游ゴシック"/>
      <family val="2"/>
      <charset val="128"/>
      <scheme val="minor"/>
    </font>
    <font>
      <sz val="6"/>
      <name val="ＭＳ Ｐゴシック"/>
      <family val="3"/>
      <charset val="128"/>
    </font>
    <font>
      <sz val="11"/>
      <name val="ＭＳ Ｐ明朝"/>
      <family val="1"/>
      <charset val="128"/>
    </font>
    <font>
      <sz val="10"/>
      <color rgb="FF000000"/>
      <name val="Times New Roman"/>
      <family val="1"/>
    </font>
    <font>
      <b/>
      <sz val="14"/>
      <name val="ＭＳ 明朝"/>
      <family val="1"/>
      <charset val="128"/>
    </font>
    <font>
      <b/>
      <sz val="12"/>
      <name val="ＭＳ Ｐ明朝"/>
      <family val="1"/>
      <charset val="128"/>
    </font>
    <font>
      <sz val="11"/>
      <name val="ＭＳ 明朝"/>
      <family val="1"/>
      <charset val="128"/>
    </font>
    <font>
      <vertAlign val="subscript"/>
      <sz val="11"/>
      <name val="ＭＳ Ｐ明朝"/>
      <family val="1"/>
      <charset val="128"/>
    </font>
    <font>
      <sz val="11"/>
      <color indexed="8"/>
      <name val="ＭＳ Ｐゴシック"/>
      <family val="3"/>
      <charset val="128"/>
    </font>
    <font>
      <sz val="10"/>
      <name val="ＭＳ 明朝"/>
      <family val="1"/>
      <charset val="128"/>
    </font>
    <font>
      <vertAlign val="superscript"/>
      <sz val="11"/>
      <name val="ＭＳ 明朝"/>
      <family val="1"/>
      <charset val="128"/>
    </font>
  </fonts>
  <fills count="5">
    <fill>
      <patternFill patternType="none"/>
    </fill>
    <fill>
      <patternFill patternType="gray125"/>
    </fill>
    <fill>
      <patternFill patternType="solid">
        <fgColor theme="0" tint="-0.14999847407452621"/>
        <bgColor indexed="64"/>
      </patternFill>
    </fill>
    <fill>
      <patternFill patternType="solid">
        <fgColor rgb="FFCCFFFF"/>
        <bgColor indexed="64"/>
      </patternFill>
    </fill>
    <fill>
      <patternFill patternType="solid">
        <fgColor rgb="FFCCFFCC"/>
        <bgColor indexed="64"/>
      </patternFill>
    </fill>
  </fills>
  <borders count="68">
    <border>
      <left/>
      <right/>
      <top/>
      <bottom/>
      <diagonal/>
    </border>
    <border>
      <left/>
      <right style="thin">
        <color indexed="64"/>
      </right>
      <top style="hair">
        <color auto="1"/>
      </top>
      <bottom style="hair">
        <color auto="1"/>
      </bottom>
      <diagonal/>
    </border>
    <border>
      <left style="thin">
        <color indexed="64"/>
      </left>
      <right style="medium">
        <color indexed="64"/>
      </right>
      <top style="hair">
        <color indexed="64"/>
      </top>
      <bottom style="hair">
        <color indexed="64"/>
      </bottom>
      <diagonal/>
    </border>
    <border>
      <left/>
      <right style="thin">
        <color indexed="64"/>
      </right>
      <top style="hair">
        <color indexed="64"/>
      </top>
      <bottom style="medium">
        <color indexed="64"/>
      </bottom>
      <diagonal/>
    </border>
    <border>
      <left style="medium">
        <color indexed="64"/>
      </left>
      <right style="thin">
        <color indexed="64"/>
      </right>
      <top/>
      <bottom/>
      <diagonal/>
    </border>
    <border>
      <left style="thin">
        <color indexed="64"/>
      </left>
      <right/>
      <top style="hair">
        <color indexed="64"/>
      </top>
      <bottom style="hair">
        <color indexed="64"/>
      </bottom>
      <diagonal/>
    </border>
    <border>
      <left style="medium">
        <color indexed="64"/>
      </left>
      <right style="thin">
        <color indexed="64"/>
      </right>
      <top style="thin">
        <color indexed="64"/>
      </top>
      <bottom/>
      <diagonal/>
    </border>
    <border>
      <left/>
      <right/>
      <top style="thin">
        <color auto="1"/>
      </top>
      <bottom style="hair">
        <color auto="1"/>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thin">
        <color indexed="64"/>
      </left>
      <right style="thin">
        <color indexed="64"/>
      </right>
      <top style="thin">
        <color indexed="64"/>
      </top>
      <bottom/>
      <diagonal/>
    </border>
    <border>
      <left style="medium">
        <color indexed="64"/>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style="medium">
        <color indexed="64"/>
      </right>
      <top/>
      <bottom/>
      <diagonal/>
    </border>
    <border>
      <left style="medium">
        <color indexed="64"/>
      </left>
      <right/>
      <top/>
      <bottom style="thin">
        <color indexed="64"/>
      </bottom>
      <diagonal/>
    </border>
    <border>
      <left style="thin">
        <color indexed="64"/>
      </left>
      <right/>
      <top style="thin">
        <color indexed="64"/>
      </top>
      <bottom style="medium">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top/>
      <bottom style="medium">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medium">
        <color indexed="64"/>
      </bottom>
      <diagonal/>
    </border>
    <border>
      <left style="thin">
        <color indexed="64"/>
      </left>
      <right style="thin">
        <color indexed="64"/>
      </right>
      <top style="hair">
        <color indexed="64"/>
      </top>
      <bottom style="medium">
        <color indexed="64"/>
      </bottom>
      <diagonal/>
    </border>
    <border>
      <left style="thin">
        <color indexed="64"/>
      </left>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style="thin">
        <color indexed="64"/>
      </left>
      <right style="medium">
        <color indexed="64"/>
      </right>
      <top style="medium">
        <color indexed="64"/>
      </top>
      <bottom/>
      <diagonal/>
    </border>
    <border>
      <left style="thin">
        <color indexed="64"/>
      </left>
      <right style="thin">
        <color indexed="64"/>
      </right>
      <top style="medium">
        <color indexed="64"/>
      </top>
      <bottom/>
      <diagonal/>
    </border>
    <border>
      <left style="medium">
        <color indexed="64"/>
      </left>
      <right/>
      <top style="medium">
        <color indexed="64"/>
      </top>
      <bottom/>
      <diagonal/>
    </border>
    <border>
      <left style="thin">
        <color indexed="64"/>
      </left>
      <right style="thin">
        <color indexed="64"/>
      </right>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medium">
        <color indexed="64"/>
      </right>
      <top/>
      <bottom/>
      <diagonal/>
    </border>
    <border>
      <left/>
      <right style="medium">
        <color indexed="64"/>
      </right>
      <top/>
      <bottom style="medium">
        <color indexed="64"/>
      </bottom>
      <diagonal/>
    </border>
    <border>
      <left style="medium">
        <color indexed="64"/>
      </left>
      <right/>
      <top style="thin">
        <color indexed="64"/>
      </top>
      <bottom style="hair">
        <color indexed="64"/>
      </bottom>
      <diagonal/>
    </border>
    <border>
      <left/>
      <right style="medium">
        <color indexed="64"/>
      </right>
      <top style="thin">
        <color indexed="64"/>
      </top>
      <bottom style="hair">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bottom style="medium">
        <color indexed="64"/>
      </bottom>
      <diagonal/>
    </border>
    <border>
      <left/>
      <right style="medium">
        <color indexed="64"/>
      </right>
      <top style="hair">
        <color indexed="64"/>
      </top>
      <bottom style="hair">
        <color indexed="64"/>
      </bottom>
      <diagonal/>
    </border>
    <border>
      <left/>
      <right style="medium">
        <color indexed="64"/>
      </right>
      <top style="hair">
        <color indexed="64"/>
      </top>
      <bottom style="medium">
        <color indexed="64"/>
      </bottom>
      <diagonal/>
    </border>
    <border>
      <left style="medium">
        <color indexed="64"/>
      </left>
      <right/>
      <top style="hair">
        <color indexed="64"/>
      </top>
      <bottom style="hair">
        <color indexed="64"/>
      </bottom>
      <diagonal/>
    </border>
    <border>
      <left style="medium">
        <color indexed="64"/>
      </left>
      <right/>
      <top style="hair">
        <color indexed="64"/>
      </top>
      <bottom style="medium">
        <color indexed="64"/>
      </bottom>
      <diagonal/>
    </border>
    <border>
      <left style="medium">
        <color indexed="64"/>
      </left>
      <right style="thin">
        <color indexed="64"/>
      </right>
      <top style="thin">
        <color indexed="64"/>
      </top>
      <bottom style="hair">
        <color indexed="64"/>
      </bottom>
      <diagonal/>
    </border>
    <border>
      <left style="hair">
        <color indexed="64"/>
      </left>
      <right style="medium">
        <color indexed="64"/>
      </right>
      <top style="thin">
        <color indexed="64"/>
      </top>
      <bottom style="hair">
        <color indexed="64"/>
      </bottom>
      <diagonal/>
    </border>
    <border>
      <left style="medium">
        <color indexed="64"/>
      </left>
      <right style="thin">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thin">
        <color indexed="64"/>
      </left>
      <right/>
      <top style="medium">
        <color indexed="64"/>
      </top>
      <bottom style="medium">
        <color indexed="64"/>
      </bottom>
      <diagonal/>
    </border>
  </borders>
  <cellStyleXfs count="11">
    <xf numFmtId="0" fontId="0" fillId="0" borderId="0">
      <alignment vertical="center"/>
    </xf>
    <xf numFmtId="38" fontId="1" fillId="0" borderId="0" applyFont="0" applyFill="0" applyBorder="0" applyAlignment="0" applyProtection="0">
      <alignment vertical="center"/>
    </xf>
    <xf numFmtId="0" fontId="2" fillId="0" borderId="0">
      <alignment vertical="center"/>
    </xf>
    <xf numFmtId="0" fontId="2" fillId="0" borderId="0"/>
    <xf numFmtId="38" fontId="2" fillId="0" borderId="0" applyFont="0" applyFill="0" applyBorder="0" applyAlignment="0" applyProtection="0"/>
    <xf numFmtId="0" fontId="7" fillId="0" borderId="0"/>
    <xf numFmtId="0" fontId="2" fillId="0" borderId="0">
      <alignment vertical="center"/>
    </xf>
    <xf numFmtId="0" fontId="2" fillId="0" borderId="0"/>
    <xf numFmtId="38" fontId="2" fillId="0" borderId="0" applyFont="0" applyFill="0" applyBorder="0" applyAlignment="0" applyProtection="0">
      <alignment vertical="center"/>
    </xf>
    <xf numFmtId="0" fontId="2" fillId="0" borderId="0">
      <alignment vertical="center"/>
    </xf>
    <xf numFmtId="0" fontId="12" fillId="0" borderId="0">
      <alignment vertical="center"/>
    </xf>
  </cellStyleXfs>
  <cellXfs count="128">
    <xf numFmtId="0" fontId="0" fillId="0" borderId="0" xfId="0">
      <alignment vertical="center"/>
    </xf>
    <xf numFmtId="176" fontId="6" fillId="0" borderId="0" xfId="2" applyNumberFormat="1" applyFont="1" applyAlignment="1">
      <alignment horizontal="left" vertical="center"/>
    </xf>
    <xf numFmtId="176" fontId="6" fillId="0" borderId="0" xfId="2" applyNumberFormat="1" applyFont="1" applyAlignment="1">
      <alignment vertical="center"/>
    </xf>
    <xf numFmtId="176" fontId="3" fillId="0" borderId="0" xfId="2" applyNumberFormat="1" applyFont="1" applyAlignment="1">
      <alignment vertical="center"/>
    </xf>
    <xf numFmtId="0" fontId="2" fillId="0" borderId="0" xfId="6" applyAlignment="1">
      <alignment vertical="center"/>
    </xf>
    <xf numFmtId="177" fontId="6" fillId="0" borderId="0" xfId="2" applyNumberFormat="1" applyFont="1" applyAlignment="1">
      <alignment vertical="center"/>
    </xf>
    <xf numFmtId="0" fontId="6" fillId="0" borderId="0" xfId="7" applyFont="1" applyAlignment="1">
      <alignment vertical="center"/>
    </xf>
    <xf numFmtId="176" fontId="9" fillId="0" borderId="0" xfId="2" applyNumberFormat="1" applyFont="1" applyAlignment="1">
      <alignment horizontal="left" vertical="center"/>
    </xf>
    <xf numFmtId="176" fontId="6" fillId="0" borderId="12" xfId="2" applyNumberFormat="1" applyFont="1" applyBorder="1" applyAlignment="1">
      <alignment horizontal="left" vertical="center"/>
    </xf>
    <xf numFmtId="176" fontId="6" fillId="0" borderId="1" xfId="2" applyNumberFormat="1" applyFont="1" applyBorder="1" applyAlignment="1">
      <alignment vertical="center"/>
    </xf>
    <xf numFmtId="176" fontId="6" fillId="0" borderId="9" xfId="2" applyNumberFormat="1" applyFont="1" applyBorder="1" applyAlignment="1">
      <alignment vertical="center"/>
    </xf>
    <xf numFmtId="176" fontId="6" fillId="0" borderId="25" xfId="2" applyNumberFormat="1" applyFont="1" applyBorder="1" applyAlignment="1">
      <alignment vertical="center"/>
    </xf>
    <xf numFmtId="176" fontId="6" fillId="0" borderId="26" xfId="2" applyNumberFormat="1" applyFont="1" applyBorder="1" applyAlignment="1">
      <alignment vertical="center"/>
    </xf>
    <xf numFmtId="176" fontId="6" fillId="2" borderId="23" xfId="2" applyNumberFormat="1" applyFont="1" applyFill="1" applyBorder="1" applyAlignment="1">
      <alignment horizontal="center" vertical="center"/>
    </xf>
    <xf numFmtId="38" fontId="6" fillId="0" borderId="0" xfId="8" applyFont="1" applyAlignment="1">
      <alignment vertical="center"/>
    </xf>
    <xf numFmtId="176" fontId="6" fillId="0" borderId="3" xfId="2" applyNumberFormat="1" applyFont="1" applyBorder="1" applyAlignment="1">
      <alignment vertical="center"/>
    </xf>
    <xf numFmtId="176" fontId="6" fillId="0" borderId="14" xfId="2" applyNumberFormat="1" applyFont="1" applyBorder="1" applyAlignment="1">
      <alignment vertical="center"/>
    </xf>
    <xf numFmtId="176" fontId="6" fillId="0" borderId="5" xfId="2" applyNumberFormat="1" applyFont="1" applyBorder="1" applyAlignment="1">
      <alignment vertical="center"/>
    </xf>
    <xf numFmtId="176" fontId="6" fillId="0" borderId="24" xfId="2" applyNumberFormat="1" applyFont="1" applyBorder="1" applyAlignment="1">
      <alignment vertical="center"/>
    </xf>
    <xf numFmtId="176" fontId="6" fillId="0" borderId="34" xfId="2" applyNumberFormat="1" applyFont="1" applyBorder="1" applyAlignment="1">
      <alignment vertical="center"/>
    </xf>
    <xf numFmtId="176" fontId="6" fillId="0" borderId="31" xfId="2" applyNumberFormat="1" applyFont="1" applyBorder="1" applyAlignment="1">
      <alignment vertical="center"/>
    </xf>
    <xf numFmtId="176" fontId="6" fillId="0" borderId="32" xfId="2" applyNumberFormat="1" applyFont="1" applyBorder="1" applyAlignment="1">
      <alignment vertical="center"/>
    </xf>
    <xf numFmtId="176" fontId="6" fillId="0" borderId="28" xfId="2" applyNumberFormat="1" applyFont="1" applyBorder="1" applyAlignment="1">
      <alignment horizontal="left" vertical="center"/>
    </xf>
    <xf numFmtId="176" fontId="6" fillId="0" borderId="30" xfId="2" applyNumberFormat="1" applyFont="1" applyBorder="1" applyAlignment="1">
      <alignment vertical="center"/>
    </xf>
    <xf numFmtId="176" fontId="6" fillId="2" borderId="21" xfId="2" applyNumberFormat="1" applyFont="1" applyFill="1" applyBorder="1" applyAlignment="1">
      <alignment horizontal="center" vertical="center"/>
    </xf>
    <xf numFmtId="176" fontId="8" fillId="0" borderId="0" xfId="2" applyNumberFormat="1" applyFont="1" applyAlignment="1">
      <alignment horizontal="center" vertical="center"/>
    </xf>
    <xf numFmtId="38" fontId="6" fillId="2" borderId="23" xfId="8" applyFont="1" applyFill="1" applyBorder="1" applyAlignment="1">
      <alignment horizontal="center" vertical="center" wrapText="1"/>
    </xf>
    <xf numFmtId="176" fontId="6" fillId="0" borderId="44" xfId="2" applyNumberFormat="1" applyFont="1" applyBorder="1" applyAlignment="1">
      <alignment horizontal="left" vertical="center"/>
    </xf>
    <xf numFmtId="0" fontId="13" fillId="0" borderId="45" xfId="3" applyFont="1" applyBorder="1" applyAlignment="1">
      <alignment vertical="center"/>
    </xf>
    <xf numFmtId="40" fontId="10" fillId="3" borderId="46" xfId="1" applyNumberFormat="1" applyFont="1" applyFill="1" applyBorder="1" applyAlignment="1">
      <alignment vertical="center" shrinkToFit="1"/>
    </xf>
    <xf numFmtId="176" fontId="6" fillId="0" borderId="47" xfId="2" applyNumberFormat="1" applyFont="1" applyBorder="1" applyAlignment="1">
      <alignment vertical="center"/>
    </xf>
    <xf numFmtId="176" fontId="6" fillId="0" borderId="29" xfId="2" applyNumberFormat="1" applyFont="1" applyBorder="1" applyAlignment="1">
      <alignment horizontal="left" vertical="center"/>
    </xf>
    <xf numFmtId="177" fontId="6" fillId="0" borderId="30" xfId="2" applyNumberFormat="1" applyFont="1" applyBorder="1" applyAlignment="1">
      <alignment vertical="center"/>
    </xf>
    <xf numFmtId="176" fontId="6" fillId="0" borderId="48" xfId="2" applyNumberFormat="1" applyFont="1" applyBorder="1" applyAlignment="1">
      <alignment vertical="center"/>
    </xf>
    <xf numFmtId="0" fontId="10" fillId="0" borderId="34" xfId="3" applyFont="1" applyBorder="1" applyAlignment="1">
      <alignment horizontal="center" vertical="center"/>
    </xf>
    <xf numFmtId="176" fontId="6" fillId="0" borderId="49" xfId="2" applyNumberFormat="1" applyFont="1" applyBorder="1" applyAlignment="1">
      <alignment horizontal="left" vertical="center"/>
    </xf>
    <xf numFmtId="177" fontId="6" fillId="0" borderId="7" xfId="2" applyNumberFormat="1" applyFont="1" applyBorder="1" applyAlignment="1">
      <alignment vertical="center"/>
    </xf>
    <xf numFmtId="0" fontId="10" fillId="0" borderId="42" xfId="3" applyFont="1" applyBorder="1" applyAlignment="1">
      <alignment horizontal="center" vertical="center"/>
    </xf>
    <xf numFmtId="176" fontId="6" fillId="3" borderId="42" xfId="2" applyNumberFormat="1" applyFont="1" applyFill="1" applyBorder="1" applyAlignment="1">
      <alignment vertical="center"/>
    </xf>
    <xf numFmtId="176" fontId="6" fillId="0" borderId="50" xfId="2" applyNumberFormat="1" applyFont="1" applyBorder="1" applyAlignment="1">
      <alignment vertical="center"/>
    </xf>
    <xf numFmtId="176" fontId="8" fillId="0" borderId="0" xfId="2" applyNumberFormat="1" applyFont="1" applyAlignment="1">
      <alignment vertical="center"/>
    </xf>
    <xf numFmtId="176" fontId="6" fillId="0" borderId="52" xfId="2" applyNumberFormat="1" applyFont="1" applyBorder="1" applyAlignment="1">
      <alignment horizontal="center" vertical="center"/>
    </xf>
    <xf numFmtId="179" fontId="6" fillId="0" borderId="46" xfId="2" applyNumberFormat="1" applyFont="1" applyBorder="1" applyAlignment="1">
      <alignment vertical="center"/>
    </xf>
    <xf numFmtId="176" fontId="6" fillId="0" borderId="53" xfId="2" applyNumberFormat="1" applyFont="1" applyBorder="1" applyAlignment="1">
      <alignment vertical="center"/>
    </xf>
    <xf numFmtId="176" fontId="6" fillId="0" borderId="0" xfId="2" applyNumberFormat="1" applyFont="1" applyFill="1" applyAlignment="1">
      <alignment vertical="center"/>
    </xf>
    <xf numFmtId="176" fontId="6" fillId="0" borderId="0" xfId="2" applyNumberFormat="1" applyFont="1" applyFill="1" applyBorder="1" applyAlignment="1">
      <alignment vertical="center"/>
    </xf>
    <xf numFmtId="0" fontId="6" fillId="0" borderId="0" xfId="7" applyFont="1" applyFill="1" applyAlignment="1">
      <alignment vertical="center"/>
    </xf>
    <xf numFmtId="0" fontId="2" fillId="0" borderId="0" xfId="6" applyFill="1" applyAlignment="1">
      <alignment vertical="center"/>
    </xf>
    <xf numFmtId="176" fontId="6" fillId="2" borderId="54" xfId="2" applyNumberFormat="1" applyFont="1" applyFill="1" applyBorder="1" applyAlignment="1">
      <alignment horizontal="center" vertical="center"/>
    </xf>
    <xf numFmtId="179" fontId="6" fillId="3" borderId="17" xfId="2" applyNumberFormat="1" applyFont="1" applyFill="1" applyBorder="1" applyAlignment="1">
      <alignment vertical="center"/>
    </xf>
    <xf numFmtId="176" fontId="6" fillId="0" borderId="0" xfId="2" applyNumberFormat="1" applyFont="1" applyBorder="1" applyAlignment="1">
      <alignment vertical="center"/>
    </xf>
    <xf numFmtId="177" fontId="6" fillId="0" borderId="13" xfId="2" applyNumberFormat="1" applyFont="1" applyBorder="1" applyAlignment="1">
      <alignment vertical="center"/>
    </xf>
    <xf numFmtId="179" fontId="6" fillId="0" borderId="24" xfId="2" applyNumberFormat="1" applyFont="1" applyBorder="1" applyAlignment="1">
      <alignment vertical="center"/>
    </xf>
    <xf numFmtId="180" fontId="6" fillId="0" borderId="24" xfId="2" applyNumberFormat="1" applyFont="1" applyBorder="1" applyAlignment="1">
      <alignment vertical="center"/>
    </xf>
    <xf numFmtId="178" fontId="6" fillId="0" borderId="24" xfId="2" applyNumberFormat="1" applyFont="1" applyBorder="1" applyAlignment="1">
      <alignment vertical="center"/>
    </xf>
    <xf numFmtId="179" fontId="6" fillId="0" borderId="8" xfId="2" applyNumberFormat="1" applyFont="1" applyBorder="1" applyAlignment="1">
      <alignment vertical="center"/>
    </xf>
    <xf numFmtId="180" fontId="6" fillId="3" borderId="8" xfId="2" applyNumberFormat="1" applyFont="1" applyFill="1" applyBorder="1" applyAlignment="1">
      <alignment vertical="center"/>
    </xf>
    <xf numFmtId="176" fontId="6" fillId="3" borderId="9" xfId="2" applyNumberFormat="1" applyFont="1" applyFill="1" applyBorder="1" applyAlignment="1">
      <alignment vertical="center"/>
    </xf>
    <xf numFmtId="176" fontId="6" fillId="3" borderId="8" xfId="2" applyNumberFormat="1" applyFont="1" applyFill="1" applyBorder="1" applyAlignment="1">
      <alignment vertical="center"/>
    </xf>
    <xf numFmtId="176" fontId="6" fillId="0" borderId="8" xfId="2" applyNumberFormat="1" applyFont="1" applyBorder="1" applyAlignment="1">
      <alignment vertical="center"/>
    </xf>
    <xf numFmtId="179" fontId="6" fillId="0" borderId="5" xfId="2" applyNumberFormat="1" applyFont="1" applyBorder="1" applyAlignment="1">
      <alignment vertical="center"/>
    </xf>
    <xf numFmtId="176" fontId="6" fillId="3" borderId="5" xfId="2" applyNumberFormat="1" applyFont="1" applyFill="1" applyBorder="1" applyAlignment="1">
      <alignment vertical="center"/>
    </xf>
    <xf numFmtId="176" fontId="6" fillId="3" borderId="1" xfId="2" applyNumberFormat="1" applyFont="1" applyFill="1" applyBorder="1" applyAlignment="1">
      <alignment vertical="center"/>
    </xf>
    <xf numFmtId="176" fontId="6" fillId="0" borderId="57" xfId="2" applyNumberFormat="1" applyFont="1" applyBorder="1" applyAlignment="1">
      <alignment vertical="center"/>
    </xf>
    <xf numFmtId="179" fontId="6" fillId="0" borderId="36" xfId="2" applyNumberFormat="1" applyFont="1" applyBorder="1" applyAlignment="1">
      <alignment vertical="center"/>
    </xf>
    <xf numFmtId="176" fontId="6" fillId="3" borderId="36" xfId="2" applyNumberFormat="1" applyFont="1" applyFill="1" applyBorder="1" applyAlignment="1">
      <alignment vertical="center"/>
    </xf>
    <xf numFmtId="176" fontId="6" fillId="3" borderId="3" xfId="2" applyNumberFormat="1" applyFont="1" applyFill="1" applyBorder="1" applyAlignment="1">
      <alignment vertical="center"/>
    </xf>
    <xf numFmtId="176" fontId="6" fillId="0" borderId="36" xfId="2" applyNumberFormat="1" applyFont="1" applyBorder="1" applyAlignment="1">
      <alignment vertical="center"/>
    </xf>
    <xf numFmtId="176" fontId="6" fillId="0" borderId="58" xfId="2" applyNumberFormat="1" applyFont="1" applyBorder="1" applyAlignment="1">
      <alignment vertical="center"/>
    </xf>
    <xf numFmtId="176" fontId="6" fillId="3" borderId="49" xfId="2" applyNumberFormat="1" applyFont="1" applyFill="1" applyBorder="1" applyAlignment="1">
      <alignment vertical="center"/>
    </xf>
    <xf numFmtId="178" fontId="6" fillId="3" borderId="42" xfId="2" applyNumberFormat="1" applyFont="1" applyFill="1" applyBorder="1" applyAlignment="1">
      <alignment vertical="center"/>
    </xf>
    <xf numFmtId="179" fontId="6" fillId="0" borderId="10" xfId="2" applyNumberFormat="1" applyFont="1" applyFill="1" applyBorder="1" applyAlignment="1">
      <alignment vertical="center"/>
    </xf>
    <xf numFmtId="176" fontId="6" fillId="3" borderId="59" xfId="2" applyNumberFormat="1" applyFont="1" applyFill="1" applyBorder="1" applyAlignment="1">
      <alignment vertical="center"/>
    </xf>
    <xf numFmtId="176" fontId="6" fillId="3" borderId="43" xfId="2" applyNumberFormat="1" applyFont="1" applyFill="1" applyBorder="1" applyAlignment="1">
      <alignment vertical="center"/>
    </xf>
    <xf numFmtId="178" fontId="6" fillId="3" borderId="43" xfId="2" applyNumberFormat="1" applyFont="1" applyFill="1" applyBorder="1" applyAlignment="1">
      <alignment vertical="center"/>
    </xf>
    <xf numFmtId="179" fontId="6" fillId="0" borderId="2" xfId="2" applyNumberFormat="1" applyFont="1" applyFill="1" applyBorder="1" applyAlignment="1">
      <alignment vertical="center"/>
    </xf>
    <xf numFmtId="176" fontId="6" fillId="3" borderId="60" xfId="2" applyNumberFormat="1" applyFont="1" applyFill="1" applyBorder="1" applyAlignment="1">
      <alignment vertical="center"/>
    </xf>
    <xf numFmtId="176" fontId="6" fillId="3" borderId="35" xfId="2" applyNumberFormat="1" applyFont="1" applyFill="1" applyBorder="1" applyAlignment="1">
      <alignment vertical="center"/>
    </xf>
    <xf numFmtId="178" fontId="6" fillId="3" borderId="35" xfId="2" applyNumberFormat="1" applyFont="1" applyFill="1" applyBorder="1" applyAlignment="1">
      <alignment vertical="center"/>
    </xf>
    <xf numFmtId="179" fontId="6" fillId="0" borderId="37" xfId="2" applyNumberFormat="1" applyFont="1" applyFill="1" applyBorder="1" applyAlignment="1">
      <alignment vertical="center"/>
    </xf>
    <xf numFmtId="179" fontId="6" fillId="3" borderId="50" xfId="2" applyNumberFormat="1" applyFont="1" applyFill="1" applyBorder="1" applyAlignment="1">
      <alignment vertical="center"/>
    </xf>
    <xf numFmtId="179" fontId="6" fillId="3" borderId="58" xfId="2" applyNumberFormat="1" applyFont="1" applyFill="1" applyBorder="1" applyAlignment="1">
      <alignment vertical="center"/>
    </xf>
    <xf numFmtId="176" fontId="6" fillId="3" borderId="61" xfId="2" applyNumberFormat="1" applyFont="1" applyFill="1" applyBorder="1" applyAlignment="1">
      <alignment vertical="center"/>
    </xf>
    <xf numFmtId="179" fontId="6" fillId="3" borderId="8" xfId="2" applyNumberFormat="1" applyFont="1" applyFill="1" applyBorder="1" applyAlignment="1">
      <alignment vertical="center"/>
    </xf>
    <xf numFmtId="176" fontId="6" fillId="3" borderId="62" xfId="2" applyNumberFormat="1" applyFont="1" applyFill="1" applyBorder="1" applyAlignment="1">
      <alignment vertical="center"/>
    </xf>
    <xf numFmtId="176" fontId="6" fillId="3" borderId="63" xfId="2" applyNumberFormat="1" applyFont="1" applyFill="1" applyBorder="1" applyAlignment="1">
      <alignment vertical="center"/>
    </xf>
    <xf numFmtId="179" fontId="6" fillId="3" borderId="5" xfId="2" applyNumberFormat="1" applyFont="1" applyFill="1" applyBorder="1" applyAlignment="1">
      <alignment vertical="center"/>
    </xf>
    <xf numFmtId="176" fontId="6" fillId="3" borderId="64" xfId="2" applyNumberFormat="1" applyFont="1" applyFill="1" applyBorder="1" applyAlignment="1">
      <alignment vertical="center"/>
    </xf>
    <xf numFmtId="176" fontId="6" fillId="3" borderId="65" xfId="2" applyNumberFormat="1" applyFont="1" applyFill="1" applyBorder="1" applyAlignment="1">
      <alignment vertical="center"/>
    </xf>
    <xf numFmtId="179" fontId="6" fillId="3" borderId="36" xfId="2" applyNumberFormat="1" applyFont="1" applyFill="1" applyBorder="1" applyAlignment="1">
      <alignment vertical="center"/>
    </xf>
    <xf numFmtId="176" fontId="6" fillId="3" borderId="66" xfId="2" applyNumberFormat="1" applyFont="1" applyFill="1" applyBorder="1" applyAlignment="1">
      <alignment vertical="center"/>
    </xf>
    <xf numFmtId="176" fontId="6" fillId="0" borderId="51" xfId="2" applyNumberFormat="1" applyFont="1" applyBorder="1" applyAlignment="1">
      <alignment vertical="center"/>
    </xf>
    <xf numFmtId="176" fontId="6" fillId="0" borderId="67" xfId="2" applyNumberFormat="1" applyFont="1" applyBorder="1" applyAlignment="1">
      <alignment vertical="center"/>
    </xf>
    <xf numFmtId="180" fontId="6" fillId="0" borderId="30" xfId="2" applyNumberFormat="1" applyFont="1" applyBorder="1" applyAlignment="1">
      <alignment vertical="center"/>
    </xf>
    <xf numFmtId="176" fontId="6" fillId="4" borderId="67" xfId="2" applyNumberFormat="1" applyFont="1" applyFill="1" applyBorder="1" applyAlignment="1">
      <alignment vertical="center"/>
    </xf>
    <xf numFmtId="0" fontId="10" fillId="0" borderId="45" xfId="3" applyFont="1" applyBorder="1" applyAlignment="1">
      <alignment horizontal="center" vertical="center"/>
    </xf>
    <xf numFmtId="176" fontId="6" fillId="4" borderId="44" xfId="2" applyNumberFormat="1" applyFont="1" applyFill="1" applyBorder="1" applyAlignment="1">
      <alignment vertical="center"/>
    </xf>
    <xf numFmtId="176" fontId="6" fillId="2" borderId="39" xfId="2" applyNumberFormat="1" applyFont="1" applyFill="1" applyBorder="1" applyAlignment="1">
      <alignment horizontal="center" vertical="center" wrapText="1"/>
    </xf>
    <xf numFmtId="176" fontId="6" fillId="2" borderId="41" xfId="2" applyNumberFormat="1" applyFont="1" applyFill="1" applyBorder="1" applyAlignment="1">
      <alignment horizontal="center" vertical="center"/>
    </xf>
    <xf numFmtId="176" fontId="6" fillId="2" borderId="38" xfId="2" applyNumberFormat="1" applyFont="1" applyFill="1" applyBorder="1" applyAlignment="1">
      <alignment horizontal="center" vertical="center" wrapText="1"/>
    </xf>
    <xf numFmtId="176" fontId="6" fillId="2" borderId="15" xfId="2" applyNumberFormat="1" applyFont="1" applyFill="1" applyBorder="1" applyAlignment="1">
      <alignment horizontal="center" vertical="center"/>
    </xf>
    <xf numFmtId="176" fontId="6" fillId="2" borderId="40" xfId="2" applyNumberFormat="1" applyFont="1" applyFill="1" applyBorder="1" applyAlignment="1">
      <alignment horizontal="center" vertical="center"/>
    </xf>
    <xf numFmtId="176" fontId="6" fillId="2" borderId="16" xfId="2" applyNumberFormat="1" applyFont="1" applyFill="1" applyBorder="1" applyAlignment="1">
      <alignment horizontal="center" vertical="center"/>
    </xf>
    <xf numFmtId="176" fontId="6" fillId="2" borderId="39" xfId="2" applyNumberFormat="1" applyFont="1" applyFill="1" applyBorder="1" applyAlignment="1">
      <alignment horizontal="center" vertical="center"/>
    </xf>
    <xf numFmtId="176" fontId="6" fillId="2" borderId="27" xfId="2" applyNumberFormat="1" applyFont="1" applyFill="1" applyBorder="1" applyAlignment="1">
      <alignment horizontal="center" vertical="center"/>
    </xf>
    <xf numFmtId="176" fontId="6" fillId="2" borderId="33" xfId="2" applyNumberFormat="1" applyFont="1" applyFill="1" applyBorder="1" applyAlignment="1">
      <alignment horizontal="center" vertical="center" wrapText="1"/>
    </xf>
    <xf numFmtId="177" fontId="6" fillId="2" borderId="19" xfId="2" applyNumberFormat="1" applyFont="1" applyFill="1" applyBorder="1" applyAlignment="1">
      <alignment horizontal="center" vertical="center"/>
    </xf>
    <xf numFmtId="177" fontId="6" fillId="2" borderId="55" xfId="2" applyNumberFormat="1" applyFont="1" applyFill="1" applyBorder="1" applyAlignment="1">
      <alignment horizontal="center" vertical="center"/>
    </xf>
    <xf numFmtId="176" fontId="8" fillId="0" borderId="0" xfId="2" applyNumberFormat="1" applyFont="1" applyAlignment="1">
      <alignment horizontal="center" vertical="center"/>
    </xf>
    <xf numFmtId="176" fontId="6" fillId="2" borderId="22" xfId="2" applyNumberFormat="1" applyFont="1" applyFill="1" applyBorder="1" applyAlignment="1">
      <alignment horizontal="center" vertical="center"/>
    </xf>
    <xf numFmtId="176" fontId="6" fillId="2" borderId="23" xfId="2" applyNumberFormat="1" applyFont="1" applyFill="1" applyBorder="1" applyAlignment="1">
      <alignment horizontal="center" vertical="center"/>
    </xf>
    <xf numFmtId="176" fontId="6" fillId="2" borderId="20" xfId="2" applyNumberFormat="1" applyFont="1" applyFill="1" applyBorder="1" applyAlignment="1">
      <alignment horizontal="center" vertical="center"/>
    </xf>
    <xf numFmtId="176" fontId="6" fillId="2" borderId="19" xfId="2" applyNumberFormat="1" applyFont="1" applyFill="1" applyBorder="1" applyAlignment="1">
      <alignment horizontal="center" vertical="center"/>
    </xf>
    <xf numFmtId="176" fontId="6" fillId="0" borderId="28" xfId="2" applyNumberFormat="1" applyFont="1" applyBorder="1" applyAlignment="1">
      <alignment horizontal="left" vertical="center"/>
    </xf>
    <xf numFmtId="176" fontId="6" fillId="0" borderId="25" xfId="2" applyNumberFormat="1" applyFont="1" applyBorder="1" applyAlignment="1">
      <alignment horizontal="left" vertical="center"/>
    </xf>
    <xf numFmtId="176" fontId="6" fillId="2" borderId="54" xfId="2" applyNumberFormat="1" applyFont="1" applyFill="1" applyBorder="1" applyAlignment="1">
      <alignment horizontal="center" vertical="center"/>
    </xf>
    <xf numFmtId="176" fontId="6" fillId="2" borderId="19" xfId="2" applyNumberFormat="1" applyFont="1" applyFill="1" applyBorder="1" applyAlignment="1">
      <alignment horizontal="center" vertical="center" wrapText="1"/>
    </xf>
    <xf numFmtId="176" fontId="6" fillId="2" borderId="55" xfId="2" applyNumberFormat="1" applyFont="1" applyFill="1" applyBorder="1" applyAlignment="1">
      <alignment horizontal="center" vertical="center" wrapText="1"/>
    </xf>
    <xf numFmtId="176" fontId="6" fillId="0" borderId="6" xfId="2" applyNumberFormat="1" applyFont="1" applyBorder="1" applyAlignment="1">
      <alignment horizontal="left" vertical="center"/>
    </xf>
    <xf numFmtId="176" fontId="6" fillId="0" borderId="4" xfId="2" applyNumberFormat="1" applyFont="1" applyBorder="1" applyAlignment="1">
      <alignment horizontal="left" vertical="center"/>
    </xf>
    <xf numFmtId="176" fontId="6" fillId="0" borderId="56" xfId="2" applyNumberFormat="1" applyFont="1" applyBorder="1" applyAlignment="1">
      <alignment horizontal="left" vertical="center"/>
    </xf>
    <xf numFmtId="177" fontId="6" fillId="0" borderId="11" xfId="2" applyNumberFormat="1" applyFont="1" applyBorder="1" applyAlignment="1">
      <alignment vertical="center"/>
    </xf>
    <xf numFmtId="177" fontId="6" fillId="0" borderId="41" xfId="2" applyNumberFormat="1" applyFont="1" applyBorder="1" applyAlignment="1">
      <alignment vertical="center"/>
    </xf>
    <xf numFmtId="177" fontId="6" fillId="0" borderId="34" xfId="2" applyNumberFormat="1" applyFont="1" applyBorder="1" applyAlignment="1">
      <alignment vertical="center"/>
    </xf>
    <xf numFmtId="38" fontId="6" fillId="2" borderId="19" xfId="8" applyFont="1" applyFill="1" applyBorder="1" applyAlignment="1">
      <alignment horizontal="center" vertical="center"/>
    </xf>
    <xf numFmtId="38" fontId="6" fillId="2" borderId="55" xfId="8" applyFont="1" applyFill="1" applyBorder="1" applyAlignment="1">
      <alignment horizontal="center" vertical="center"/>
    </xf>
    <xf numFmtId="176" fontId="6" fillId="2" borderId="21" xfId="2" applyNumberFormat="1" applyFont="1" applyFill="1" applyBorder="1" applyAlignment="1">
      <alignment horizontal="center" vertical="center"/>
    </xf>
    <xf numFmtId="176" fontId="6" fillId="2" borderId="18" xfId="2" applyNumberFormat="1" applyFont="1" applyFill="1" applyBorder="1" applyAlignment="1">
      <alignment horizontal="center" vertical="center"/>
    </xf>
  </cellXfs>
  <cellStyles count="11">
    <cellStyle name="桁区切り" xfId="1" builtinId="6"/>
    <cellStyle name="桁区切り 2" xfId="4" xr:uid="{5AF493E1-9114-4FCA-A46D-73C544CF222F}"/>
    <cellStyle name="桁区切り 3" xfId="8" xr:uid="{A8EAD2A6-715E-47D2-9EEE-9FA430CB6F5D}"/>
    <cellStyle name="標準" xfId="0" builtinId="0"/>
    <cellStyle name="標準 2" xfId="3" xr:uid="{F37A41F9-C9F6-498C-ABEA-A270F0F93B10}"/>
    <cellStyle name="標準 2 2" xfId="5" xr:uid="{EB36D2E7-2B5E-4C88-A242-03E83F165F03}"/>
    <cellStyle name="標準 2 3" xfId="9" xr:uid="{65071EEC-EA66-42C1-94D5-72657C698752}"/>
    <cellStyle name="標準 3" xfId="6" xr:uid="{A0AB064E-0BB3-46E1-A54D-F99A105F7510}"/>
    <cellStyle name="標準 3 2" xfId="7" xr:uid="{18619C68-4EA0-42F4-A66D-36F598709BF9}"/>
    <cellStyle name="標準 3_別紙内訳書　　（様式6号関連）" xfId="10" xr:uid="{7FEE8E44-9885-4D68-B0FC-3286261DAA36}"/>
    <cellStyle name="標準_総合評価　自動計算　価格点西部式　110億円　変更版" xfId="2" xr:uid="{73C324CF-9252-410C-AC06-7127298C72C9}"/>
  </cellStyles>
  <dxfs count="0"/>
  <tableStyles count="0" defaultTableStyle="TableStyleMedium2" defaultPivotStyle="PivotStyleLight16"/>
  <colors>
    <mruColors>
      <color rgb="FFCCFFCC"/>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F73E5B9-BCF9-4E13-88F0-68AF187EE809}">
  <sheetPr codeName="Sheet1"/>
  <dimension ref="A1:IT67"/>
  <sheetViews>
    <sheetView showGridLines="0" tabSelected="1" zoomScale="85" zoomScaleNormal="85" zoomScaleSheetLayoutView="85" workbookViewId="0">
      <selection activeCell="H7" sqref="H7"/>
    </sheetView>
  </sheetViews>
  <sheetFormatPr defaultColWidth="8.125" defaultRowHeight="15" customHeight="1" x14ac:dyDescent="0.4"/>
  <cols>
    <col min="1" max="1" width="3.125" style="2" customWidth="1"/>
    <col min="2" max="2" width="13.125" style="2" customWidth="1"/>
    <col min="3" max="3" width="16.125" style="2" customWidth="1"/>
    <col min="4" max="7" width="12.25" style="2" customWidth="1"/>
    <col min="8" max="26" width="8.75" style="2" customWidth="1"/>
    <col min="27" max="27" width="10.625" style="2" customWidth="1"/>
    <col min="28" max="28" width="12.25" style="6" customWidth="1"/>
    <col min="29" max="29" width="12.25" style="2" customWidth="1"/>
    <col min="30" max="253" width="8.125" style="2"/>
    <col min="254" max="16384" width="8.125" style="4"/>
  </cols>
  <sheetData>
    <row r="1" spans="2:254" s="2" customFormat="1" ht="20.25" customHeight="1" x14ac:dyDescent="0.4">
      <c r="B1" s="3" t="s">
        <v>6</v>
      </c>
      <c r="IT1" s="4"/>
    </row>
    <row r="2" spans="2:254" s="2" customFormat="1" ht="27.75" customHeight="1" x14ac:dyDescent="0.4">
      <c r="B2" s="108" t="s">
        <v>40</v>
      </c>
      <c r="C2" s="108"/>
      <c r="D2" s="108"/>
      <c r="E2" s="108"/>
      <c r="F2" s="108"/>
      <c r="G2" s="108"/>
      <c r="H2" s="108"/>
      <c r="I2" s="108"/>
      <c r="J2" s="108"/>
      <c r="K2" s="108"/>
      <c r="L2" s="40"/>
      <c r="M2" s="40"/>
      <c r="N2" s="40"/>
      <c r="O2" s="40"/>
      <c r="P2" s="40"/>
      <c r="Q2" s="40"/>
      <c r="R2" s="40"/>
      <c r="S2" s="40"/>
      <c r="T2" s="40"/>
      <c r="U2" s="40"/>
      <c r="V2" s="40"/>
      <c r="W2" s="40"/>
      <c r="X2" s="40"/>
      <c r="Y2" s="40"/>
      <c r="Z2" s="40"/>
      <c r="AA2" s="40"/>
      <c r="AB2" s="40"/>
      <c r="IT2" s="4"/>
    </row>
    <row r="3" spans="2:254" s="2" customFormat="1" ht="18.600000000000001" customHeight="1" x14ac:dyDescent="0.4">
      <c r="B3" s="25"/>
      <c r="C3" s="25"/>
      <c r="D3" s="25"/>
      <c r="E3" s="25"/>
      <c r="F3" s="25"/>
      <c r="G3" s="25"/>
      <c r="H3" s="25"/>
      <c r="I3" s="25"/>
      <c r="J3" s="25"/>
      <c r="K3" s="25"/>
      <c r="L3" s="25"/>
      <c r="M3" s="25"/>
      <c r="N3" s="25"/>
      <c r="O3" s="25"/>
      <c r="P3" s="25"/>
      <c r="Q3" s="25"/>
      <c r="R3" s="25"/>
      <c r="S3" s="25"/>
      <c r="T3" s="25"/>
      <c r="U3" s="25"/>
      <c r="V3" s="25"/>
      <c r="W3" s="25"/>
      <c r="X3" s="25"/>
      <c r="Y3" s="25"/>
      <c r="Z3" s="25"/>
      <c r="AA3" s="25"/>
      <c r="AB3" s="25"/>
      <c r="IT3" s="4"/>
    </row>
    <row r="4" spans="2:254" s="2" customFormat="1" ht="18.600000000000001" customHeight="1" thickBot="1" x14ac:dyDescent="0.45">
      <c r="B4" s="7" t="s">
        <v>47</v>
      </c>
      <c r="C4" s="25"/>
      <c r="D4" s="25"/>
      <c r="E4" s="25"/>
      <c r="F4" s="25"/>
      <c r="G4" s="25"/>
      <c r="H4" s="25"/>
      <c r="I4" s="25"/>
      <c r="J4" s="25"/>
      <c r="K4" s="25"/>
      <c r="L4" s="25"/>
      <c r="M4" s="25"/>
      <c r="N4" s="25"/>
      <c r="O4" s="25"/>
      <c r="P4" s="25"/>
      <c r="Q4" s="25"/>
      <c r="R4" s="25"/>
      <c r="S4" s="25"/>
      <c r="T4" s="25"/>
      <c r="U4" s="25"/>
      <c r="V4" s="25"/>
      <c r="W4" s="25"/>
      <c r="X4" s="25"/>
      <c r="Y4" s="25"/>
      <c r="Z4" s="25"/>
      <c r="AA4" s="25"/>
      <c r="AB4" s="25"/>
      <c r="IT4" s="4"/>
    </row>
    <row r="5" spans="2:254" s="2" customFormat="1" ht="18.600000000000001" customHeight="1" x14ac:dyDescent="0.4">
      <c r="B5" s="101" t="s">
        <v>5</v>
      </c>
      <c r="C5" s="103" t="s">
        <v>46</v>
      </c>
      <c r="D5" s="97" t="s">
        <v>49</v>
      </c>
      <c r="E5" s="97" t="s">
        <v>50</v>
      </c>
      <c r="F5" s="103" t="s">
        <v>4</v>
      </c>
      <c r="G5" s="99" t="s">
        <v>51</v>
      </c>
      <c r="H5" s="25"/>
      <c r="I5" s="25"/>
      <c r="J5" s="25"/>
      <c r="K5" s="25"/>
      <c r="L5" s="25"/>
      <c r="M5" s="25"/>
      <c r="N5" s="25"/>
      <c r="O5" s="25"/>
      <c r="P5" s="25"/>
      <c r="Q5" s="25"/>
      <c r="R5" s="25"/>
      <c r="S5" s="25"/>
      <c r="T5" s="25"/>
      <c r="U5" s="25"/>
      <c r="V5" s="25"/>
      <c r="W5" s="25"/>
      <c r="X5" s="25"/>
      <c r="Y5" s="25"/>
      <c r="Z5" s="25"/>
      <c r="AA5" s="25"/>
      <c r="AB5" s="25"/>
      <c r="IT5" s="4"/>
    </row>
    <row r="6" spans="2:254" s="2" customFormat="1" ht="18.600000000000001" customHeight="1" x14ac:dyDescent="0.4">
      <c r="B6" s="102"/>
      <c r="C6" s="104"/>
      <c r="D6" s="98"/>
      <c r="E6" s="98"/>
      <c r="F6" s="98"/>
      <c r="G6" s="100"/>
      <c r="H6" s="25"/>
      <c r="I6" s="25"/>
      <c r="J6" s="25"/>
      <c r="K6" s="25"/>
      <c r="L6" s="25"/>
      <c r="M6" s="25"/>
      <c r="N6" s="25"/>
      <c r="O6" s="25"/>
      <c r="P6" s="25"/>
      <c r="Q6" s="25"/>
      <c r="R6" s="25"/>
      <c r="S6" s="25"/>
      <c r="T6" s="25"/>
      <c r="U6" s="25"/>
      <c r="V6" s="25"/>
      <c r="W6" s="25"/>
      <c r="X6" s="25"/>
      <c r="Y6" s="25"/>
      <c r="Z6" s="25"/>
      <c r="AA6" s="25"/>
      <c r="AB6" s="25"/>
      <c r="IT6" s="4"/>
    </row>
    <row r="7" spans="2:254" s="2" customFormat="1" ht="18.600000000000001" customHeight="1" x14ac:dyDescent="0.4">
      <c r="B7" s="69"/>
      <c r="C7" s="38"/>
      <c r="D7" s="70"/>
      <c r="E7" s="70"/>
      <c r="F7" s="70"/>
      <c r="G7" s="71">
        <f>ROUND(D7*E7*F7,2)</f>
        <v>0</v>
      </c>
      <c r="H7" s="25"/>
      <c r="I7" s="25"/>
      <c r="J7" s="25"/>
      <c r="K7" s="25"/>
      <c r="L7" s="25"/>
      <c r="M7" s="25"/>
      <c r="N7" s="25"/>
      <c r="O7" s="25"/>
      <c r="P7" s="25"/>
      <c r="Q7" s="25"/>
      <c r="R7" s="25"/>
      <c r="S7" s="25"/>
      <c r="T7" s="25"/>
      <c r="U7" s="25"/>
      <c r="V7" s="25"/>
      <c r="W7" s="25"/>
      <c r="X7" s="25"/>
      <c r="Y7" s="25"/>
      <c r="Z7" s="25"/>
      <c r="AA7" s="25"/>
      <c r="AB7" s="25"/>
      <c r="IT7" s="4"/>
    </row>
    <row r="8" spans="2:254" s="2" customFormat="1" ht="18.600000000000001" customHeight="1" x14ac:dyDescent="0.4">
      <c r="B8" s="72"/>
      <c r="C8" s="73"/>
      <c r="D8" s="74"/>
      <c r="E8" s="74"/>
      <c r="F8" s="74"/>
      <c r="G8" s="75">
        <f t="shared" ref="G8:G12" si="0">ROUND(D8*E8*F8,2)</f>
        <v>0</v>
      </c>
      <c r="H8" s="25"/>
      <c r="I8" s="25"/>
      <c r="J8" s="25"/>
      <c r="K8" s="25"/>
      <c r="L8" s="25"/>
      <c r="M8" s="25"/>
      <c r="N8" s="25"/>
      <c r="O8" s="25"/>
      <c r="P8" s="25"/>
      <c r="Q8" s="25"/>
      <c r="R8" s="25"/>
      <c r="S8" s="25"/>
      <c r="T8" s="25"/>
      <c r="U8" s="25"/>
      <c r="V8" s="25"/>
      <c r="W8" s="25"/>
      <c r="X8" s="25"/>
      <c r="Y8" s="25"/>
      <c r="Z8" s="25"/>
      <c r="AA8" s="25"/>
      <c r="AB8" s="25"/>
      <c r="IT8" s="4"/>
    </row>
    <row r="9" spans="2:254" s="2" customFormat="1" ht="18.600000000000001" customHeight="1" x14ac:dyDescent="0.4">
      <c r="B9" s="72"/>
      <c r="C9" s="73"/>
      <c r="D9" s="74"/>
      <c r="E9" s="74"/>
      <c r="F9" s="74"/>
      <c r="G9" s="75">
        <f t="shared" si="0"/>
        <v>0</v>
      </c>
      <c r="H9" s="25"/>
      <c r="I9" s="25"/>
      <c r="J9" s="25"/>
      <c r="K9" s="25"/>
      <c r="L9" s="25"/>
      <c r="M9" s="25"/>
      <c r="N9" s="25"/>
      <c r="O9" s="25"/>
      <c r="P9" s="25"/>
      <c r="Q9" s="25"/>
      <c r="R9" s="25"/>
      <c r="S9" s="25"/>
      <c r="T9" s="25"/>
      <c r="U9" s="25"/>
      <c r="V9" s="25"/>
      <c r="W9" s="25"/>
      <c r="X9" s="25"/>
      <c r="Y9" s="25"/>
      <c r="Z9" s="25"/>
      <c r="AA9" s="25"/>
      <c r="AB9" s="25"/>
      <c r="IT9" s="4"/>
    </row>
    <row r="10" spans="2:254" s="2" customFormat="1" ht="18.600000000000001" customHeight="1" x14ac:dyDescent="0.4">
      <c r="B10" s="72"/>
      <c r="C10" s="73"/>
      <c r="D10" s="74"/>
      <c r="E10" s="74"/>
      <c r="F10" s="74"/>
      <c r="G10" s="75">
        <f t="shared" si="0"/>
        <v>0</v>
      </c>
      <c r="H10" s="25"/>
      <c r="I10" s="25"/>
      <c r="J10" s="25"/>
      <c r="K10" s="25"/>
      <c r="L10" s="25"/>
      <c r="M10" s="25"/>
      <c r="N10" s="25"/>
      <c r="O10" s="25"/>
      <c r="P10" s="25"/>
      <c r="Q10" s="25"/>
      <c r="R10" s="25"/>
      <c r="S10" s="25"/>
      <c r="T10" s="25"/>
      <c r="U10" s="25"/>
      <c r="V10" s="25"/>
      <c r="W10" s="25"/>
      <c r="X10" s="25"/>
      <c r="Y10" s="25"/>
      <c r="Z10" s="25"/>
      <c r="AA10" s="25"/>
      <c r="AB10" s="25"/>
      <c r="IT10" s="4"/>
    </row>
    <row r="11" spans="2:254" s="2" customFormat="1" ht="18.600000000000001" customHeight="1" x14ac:dyDescent="0.4">
      <c r="B11" s="72"/>
      <c r="C11" s="73"/>
      <c r="D11" s="74"/>
      <c r="E11" s="74"/>
      <c r="F11" s="74"/>
      <c r="G11" s="75">
        <f t="shared" si="0"/>
        <v>0</v>
      </c>
      <c r="H11" s="25"/>
      <c r="I11" s="25"/>
      <c r="J11" s="25"/>
      <c r="K11" s="25"/>
      <c r="L11" s="25"/>
      <c r="M11" s="25"/>
      <c r="N11" s="25"/>
      <c r="O11" s="25"/>
      <c r="P11" s="25"/>
      <c r="Q11" s="25"/>
      <c r="R11" s="25"/>
      <c r="S11" s="25"/>
      <c r="T11" s="25"/>
      <c r="U11" s="25"/>
      <c r="V11" s="25"/>
      <c r="W11" s="25"/>
      <c r="X11" s="25"/>
      <c r="Y11" s="25"/>
      <c r="Z11" s="25"/>
      <c r="AA11" s="25"/>
      <c r="AB11" s="25"/>
      <c r="IT11" s="4"/>
    </row>
    <row r="12" spans="2:254" s="2" customFormat="1" ht="18.600000000000001" customHeight="1" thickBot="1" x14ac:dyDescent="0.45">
      <c r="B12" s="76"/>
      <c r="C12" s="77"/>
      <c r="D12" s="78"/>
      <c r="E12" s="78"/>
      <c r="F12" s="78"/>
      <c r="G12" s="79">
        <f t="shared" si="0"/>
        <v>0</v>
      </c>
      <c r="H12" s="25"/>
      <c r="I12" s="25"/>
      <c r="J12" s="25"/>
      <c r="K12" s="25"/>
      <c r="L12" s="25"/>
      <c r="M12" s="25"/>
      <c r="N12" s="25"/>
      <c r="O12" s="25"/>
      <c r="P12" s="25"/>
      <c r="Q12" s="25"/>
      <c r="R12" s="25"/>
      <c r="S12" s="25"/>
      <c r="T12" s="25"/>
      <c r="U12" s="25"/>
      <c r="V12" s="25"/>
      <c r="W12" s="25"/>
      <c r="X12" s="25"/>
      <c r="Y12" s="25"/>
      <c r="Z12" s="25"/>
      <c r="AA12" s="25"/>
      <c r="AB12" s="25"/>
      <c r="IT12" s="4"/>
    </row>
    <row r="13" spans="2:254" s="2" customFormat="1" ht="18.75" customHeight="1" thickBot="1" x14ac:dyDescent="0.45">
      <c r="B13" s="1"/>
      <c r="C13" s="5"/>
      <c r="F13" s="41" t="s">
        <v>3</v>
      </c>
      <c r="G13" s="42">
        <f>SUM(G7:G12)</f>
        <v>0</v>
      </c>
      <c r="AB13" s="6"/>
      <c r="IT13" s="4"/>
    </row>
    <row r="14" spans="2:254" s="2" customFormat="1" ht="18.75" customHeight="1" x14ac:dyDescent="0.4">
      <c r="B14" s="1"/>
      <c r="C14" s="5"/>
      <c r="AB14" s="6"/>
      <c r="IT14" s="4"/>
    </row>
    <row r="15" spans="2:254" s="2" customFormat="1" ht="18.75" customHeight="1" thickBot="1" x14ac:dyDescent="0.45">
      <c r="B15" s="7" t="s">
        <v>60</v>
      </c>
      <c r="C15" s="5"/>
      <c r="AB15" s="6"/>
      <c r="IT15" s="4"/>
    </row>
    <row r="16" spans="2:254" s="2" customFormat="1" ht="18.75" customHeight="1" x14ac:dyDescent="0.4">
      <c r="B16" s="101" t="s">
        <v>5</v>
      </c>
      <c r="C16" s="103" t="s">
        <v>58</v>
      </c>
      <c r="D16" s="99" t="s">
        <v>61</v>
      </c>
      <c r="AB16" s="6"/>
      <c r="IT16" s="4"/>
    </row>
    <row r="17" spans="2:254" s="2" customFormat="1" ht="18.75" customHeight="1" x14ac:dyDescent="0.4">
      <c r="B17" s="102"/>
      <c r="C17" s="104"/>
      <c r="D17" s="105"/>
      <c r="AB17" s="6"/>
      <c r="IT17" s="4"/>
    </row>
    <row r="18" spans="2:254" s="2" customFormat="1" ht="18.75" customHeight="1" x14ac:dyDescent="0.4">
      <c r="B18" s="69"/>
      <c r="C18" s="38"/>
      <c r="D18" s="80"/>
      <c r="AB18" s="6"/>
      <c r="IT18" s="4"/>
    </row>
    <row r="19" spans="2:254" s="2" customFormat="1" ht="18.75" customHeight="1" thickBot="1" x14ac:dyDescent="0.45">
      <c r="B19" s="76"/>
      <c r="C19" s="77"/>
      <c r="D19" s="81"/>
      <c r="AB19" s="6"/>
      <c r="IT19" s="4"/>
    </row>
    <row r="20" spans="2:254" s="44" customFormat="1" ht="18.75" customHeight="1" thickBot="1" x14ac:dyDescent="0.45">
      <c r="B20" s="45"/>
      <c r="C20" s="41" t="s">
        <v>3</v>
      </c>
      <c r="D20" s="42">
        <f>SUM(D14:D19)</f>
        <v>0</v>
      </c>
      <c r="AB20" s="46"/>
      <c r="IT20" s="47"/>
    </row>
    <row r="21" spans="2:254" s="44" customFormat="1" ht="18.75" customHeight="1" x14ac:dyDescent="0.4">
      <c r="B21" s="45"/>
      <c r="C21" s="45"/>
      <c r="D21" s="45"/>
      <c r="AB21" s="46"/>
      <c r="IT21" s="47"/>
    </row>
    <row r="22" spans="2:254" s="2" customFormat="1" ht="18.75" customHeight="1" thickBot="1" x14ac:dyDescent="0.45">
      <c r="B22" s="7" t="s">
        <v>62</v>
      </c>
      <c r="C22" s="5"/>
      <c r="AB22" s="6"/>
      <c r="IT22" s="4"/>
    </row>
    <row r="23" spans="2:254" s="2" customFormat="1" ht="18.75" customHeight="1" x14ac:dyDescent="0.4">
      <c r="B23" s="48" t="s">
        <v>5</v>
      </c>
      <c r="C23" s="13" t="s">
        <v>58</v>
      </c>
      <c r="D23" s="116" t="s">
        <v>59</v>
      </c>
      <c r="E23" s="117"/>
      <c r="AB23" s="6"/>
      <c r="IT23" s="4"/>
    </row>
    <row r="24" spans="2:254" s="2" customFormat="1" ht="18.75" customHeight="1" x14ac:dyDescent="0.4">
      <c r="B24" s="82"/>
      <c r="C24" s="38"/>
      <c r="D24" s="83"/>
      <c r="E24" s="84" t="s">
        <v>63</v>
      </c>
      <c r="AB24" s="6"/>
      <c r="IT24" s="4"/>
    </row>
    <row r="25" spans="2:254" s="2" customFormat="1" ht="18.75" customHeight="1" x14ac:dyDescent="0.4">
      <c r="B25" s="85"/>
      <c r="C25" s="73"/>
      <c r="D25" s="86"/>
      <c r="E25" s="87" t="s">
        <v>63</v>
      </c>
      <c r="AB25" s="6"/>
      <c r="IT25" s="4"/>
    </row>
    <row r="26" spans="2:254" s="2" customFormat="1" ht="18.75" customHeight="1" x14ac:dyDescent="0.4">
      <c r="B26" s="85"/>
      <c r="C26" s="73"/>
      <c r="D26" s="86"/>
      <c r="E26" s="87" t="s">
        <v>63</v>
      </c>
      <c r="AB26" s="6"/>
      <c r="IT26" s="4"/>
    </row>
    <row r="27" spans="2:254" s="2" customFormat="1" ht="18.75" customHeight="1" x14ac:dyDescent="0.4">
      <c r="B27" s="85"/>
      <c r="C27" s="73"/>
      <c r="D27" s="86"/>
      <c r="E27" s="87" t="s">
        <v>63</v>
      </c>
      <c r="AB27" s="6"/>
      <c r="IT27" s="4"/>
    </row>
    <row r="28" spans="2:254" s="2" customFormat="1" ht="18.75" customHeight="1" thickBot="1" x14ac:dyDescent="0.45">
      <c r="B28" s="88"/>
      <c r="C28" s="77"/>
      <c r="D28" s="89"/>
      <c r="E28" s="90" t="s">
        <v>63</v>
      </c>
      <c r="AB28" s="6"/>
      <c r="IT28" s="4"/>
    </row>
    <row r="29" spans="2:254" s="44" customFormat="1" ht="18.75" customHeight="1" x14ac:dyDescent="0.4">
      <c r="B29" s="45" t="s">
        <v>75</v>
      </c>
      <c r="C29" s="45"/>
      <c r="D29" s="45"/>
      <c r="AB29" s="46"/>
      <c r="IT29" s="47"/>
    </row>
    <row r="30" spans="2:254" s="44" customFormat="1" ht="18.75" customHeight="1" x14ac:dyDescent="0.4">
      <c r="B30" s="45"/>
      <c r="C30" s="45"/>
      <c r="D30" s="45"/>
      <c r="AB30" s="46"/>
      <c r="IT30" s="47"/>
    </row>
    <row r="31" spans="2:254" s="2" customFormat="1" ht="18.75" customHeight="1" x14ac:dyDescent="0.4">
      <c r="B31" s="7" t="s">
        <v>64</v>
      </c>
      <c r="C31" s="5"/>
      <c r="AB31" s="6"/>
      <c r="IT31" s="4"/>
    </row>
    <row r="32" spans="2:254" s="2" customFormat="1" ht="18.75" customHeight="1" thickBot="1" x14ac:dyDescent="0.45">
      <c r="B32" s="7" t="s">
        <v>76</v>
      </c>
      <c r="C32" s="5"/>
      <c r="AB32" s="6"/>
      <c r="IT32" s="4"/>
    </row>
    <row r="33" spans="2:254" s="2" customFormat="1" ht="18.75" customHeight="1" x14ac:dyDescent="0.4">
      <c r="B33" s="115" t="s">
        <v>8</v>
      </c>
      <c r="C33" s="110"/>
      <c r="D33" s="110" t="s">
        <v>12</v>
      </c>
      <c r="E33" s="110"/>
      <c r="F33" s="110" t="s">
        <v>69</v>
      </c>
      <c r="G33" s="110"/>
      <c r="H33" s="110" t="s">
        <v>70</v>
      </c>
      <c r="I33" s="110"/>
      <c r="J33" s="110" t="s">
        <v>77</v>
      </c>
      <c r="K33" s="111"/>
      <c r="AB33" s="6"/>
      <c r="IT33" s="4"/>
    </row>
    <row r="34" spans="2:254" s="2" customFormat="1" ht="18.75" customHeight="1" x14ac:dyDescent="0.4">
      <c r="B34" s="113" t="s">
        <v>65</v>
      </c>
      <c r="C34" s="114"/>
      <c r="D34" s="52">
        <f>G13</f>
        <v>0</v>
      </c>
      <c r="E34" s="11" t="s">
        <v>73</v>
      </c>
      <c r="F34" s="53">
        <v>0.51900000000000002</v>
      </c>
      <c r="G34" s="11" t="s">
        <v>72</v>
      </c>
      <c r="H34" s="18">
        <v>365</v>
      </c>
      <c r="I34" s="11" t="s">
        <v>71</v>
      </c>
      <c r="J34" s="18">
        <f>ROUND(D34*F34*H34/1000,0)</f>
        <v>0</v>
      </c>
      <c r="K34" s="43" t="s">
        <v>2</v>
      </c>
      <c r="AB34" s="6"/>
      <c r="IT34" s="4"/>
    </row>
    <row r="35" spans="2:254" s="2" customFormat="1" ht="18.75" customHeight="1" x14ac:dyDescent="0.4">
      <c r="B35" s="118" t="s">
        <v>66</v>
      </c>
      <c r="C35" s="51" t="s">
        <v>67</v>
      </c>
      <c r="D35" s="52">
        <f>D20</f>
        <v>0</v>
      </c>
      <c r="E35" s="11" t="s">
        <v>74</v>
      </c>
      <c r="F35" s="54">
        <v>6.5</v>
      </c>
      <c r="G35" s="11" t="s">
        <v>78</v>
      </c>
      <c r="H35" s="18">
        <v>365</v>
      </c>
      <c r="I35" s="11" t="s">
        <v>71</v>
      </c>
      <c r="J35" s="18">
        <f>ROUND(D35*F35*H35/1000,0)</f>
        <v>0</v>
      </c>
      <c r="K35" s="43" t="s">
        <v>2</v>
      </c>
      <c r="AB35" s="6"/>
      <c r="IT35" s="4"/>
    </row>
    <row r="36" spans="2:254" s="2" customFormat="1" ht="18.75" customHeight="1" x14ac:dyDescent="0.4">
      <c r="B36" s="119"/>
      <c r="C36" s="121" t="s">
        <v>68</v>
      </c>
      <c r="D36" s="55">
        <f>D24</f>
        <v>0</v>
      </c>
      <c r="E36" s="10" t="str">
        <f>E24</f>
        <v>●/日</v>
      </c>
      <c r="F36" s="56"/>
      <c r="G36" s="57" t="s">
        <v>79</v>
      </c>
      <c r="H36" s="58"/>
      <c r="I36" s="10" t="s">
        <v>71</v>
      </c>
      <c r="J36" s="59">
        <f>ROUND(D36*F36*H36/1000,0)</f>
        <v>0</v>
      </c>
      <c r="K36" s="39" t="s">
        <v>2</v>
      </c>
      <c r="AB36" s="6"/>
      <c r="IT36" s="4"/>
    </row>
    <row r="37" spans="2:254" s="2" customFormat="1" ht="18.75" customHeight="1" x14ac:dyDescent="0.4">
      <c r="B37" s="119"/>
      <c r="C37" s="122"/>
      <c r="D37" s="60">
        <f t="shared" ref="D37:E40" si="1">D25</f>
        <v>0</v>
      </c>
      <c r="E37" s="9" t="str">
        <f t="shared" si="1"/>
        <v>●/日</v>
      </c>
      <c r="F37" s="61"/>
      <c r="G37" s="62" t="s">
        <v>79</v>
      </c>
      <c r="H37" s="61"/>
      <c r="I37" s="9" t="s">
        <v>71</v>
      </c>
      <c r="J37" s="17">
        <f t="shared" ref="J37:J40" si="2">ROUND(D37*F37*H37/1000,0)</f>
        <v>0</v>
      </c>
      <c r="K37" s="63" t="s">
        <v>2</v>
      </c>
      <c r="AB37" s="6"/>
      <c r="IT37" s="4"/>
    </row>
    <row r="38" spans="2:254" s="2" customFormat="1" ht="18.75" customHeight="1" x14ac:dyDescent="0.4">
      <c r="B38" s="119"/>
      <c r="C38" s="122"/>
      <c r="D38" s="60">
        <f t="shared" si="1"/>
        <v>0</v>
      </c>
      <c r="E38" s="9" t="str">
        <f t="shared" si="1"/>
        <v>●/日</v>
      </c>
      <c r="F38" s="61"/>
      <c r="G38" s="62" t="s">
        <v>79</v>
      </c>
      <c r="H38" s="61"/>
      <c r="I38" s="9" t="s">
        <v>71</v>
      </c>
      <c r="J38" s="17">
        <f t="shared" si="2"/>
        <v>0</v>
      </c>
      <c r="K38" s="63" t="s">
        <v>2</v>
      </c>
      <c r="AB38" s="6"/>
      <c r="IT38" s="4"/>
    </row>
    <row r="39" spans="2:254" s="2" customFormat="1" ht="18.75" customHeight="1" x14ac:dyDescent="0.4">
      <c r="B39" s="119"/>
      <c r="C39" s="122"/>
      <c r="D39" s="60">
        <f t="shared" si="1"/>
        <v>0</v>
      </c>
      <c r="E39" s="9" t="str">
        <f t="shared" si="1"/>
        <v>●/日</v>
      </c>
      <c r="F39" s="61"/>
      <c r="G39" s="62" t="s">
        <v>79</v>
      </c>
      <c r="H39" s="61"/>
      <c r="I39" s="9" t="s">
        <v>71</v>
      </c>
      <c r="J39" s="17">
        <f t="shared" si="2"/>
        <v>0</v>
      </c>
      <c r="K39" s="63" t="s">
        <v>2</v>
      </c>
      <c r="AB39" s="6"/>
      <c r="IT39" s="4"/>
    </row>
    <row r="40" spans="2:254" s="2" customFormat="1" ht="18.75" customHeight="1" thickBot="1" x14ac:dyDescent="0.45">
      <c r="B40" s="120"/>
      <c r="C40" s="123"/>
      <c r="D40" s="64">
        <f t="shared" si="1"/>
        <v>0</v>
      </c>
      <c r="E40" s="15" t="str">
        <f t="shared" si="1"/>
        <v>●/日</v>
      </c>
      <c r="F40" s="65"/>
      <c r="G40" s="66" t="s">
        <v>79</v>
      </c>
      <c r="H40" s="65"/>
      <c r="I40" s="15" t="s">
        <v>71</v>
      </c>
      <c r="J40" s="67">
        <f t="shared" si="2"/>
        <v>0</v>
      </c>
      <c r="K40" s="68" t="s">
        <v>2</v>
      </c>
      <c r="AB40" s="6"/>
      <c r="IT40" s="4"/>
    </row>
    <row r="41" spans="2:254" s="2" customFormat="1" ht="18.75" customHeight="1" thickBot="1" x14ac:dyDescent="0.45">
      <c r="B41" s="45" t="s">
        <v>75</v>
      </c>
      <c r="C41" s="5"/>
      <c r="I41" s="41" t="s">
        <v>3</v>
      </c>
      <c r="J41" s="92">
        <f>SUM(J34:J40)</f>
        <v>0</v>
      </c>
      <c r="K41" s="68" t="s">
        <v>2</v>
      </c>
      <c r="AB41" s="6"/>
      <c r="IT41" s="4"/>
    </row>
    <row r="42" spans="2:254" s="2" customFormat="1" ht="18.75" customHeight="1" x14ac:dyDescent="0.4">
      <c r="B42" s="1"/>
      <c r="C42" s="5"/>
      <c r="AB42" s="6"/>
      <c r="IT42" s="4"/>
    </row>
    <row r="43" spans="2:254" s="2" customFormat="1" ht="18.75" customHeight="1" thickBot="1" x14ac:dyDescent="0.45">
      <c r="B43" s="7" t="s">
        <v>80</v>
      </c>
      <c r="C43" s="5"/>
      <c r="AB43" s="6"/>
      <c r="IT43" s="4"/>
    </row>
    <row r="44" spans="2:254" s="2" customFormat="1" ht="18.75" customHeight="1" x14ac:dyDescent="0.4">
      <c r="B44" s="24" t="s">
        <v>8</v>
      </c>
      <c r="C44" s="112" t="s">
        <v>81</v>
      </c>
      <c r="D44" s="109"/>
      <c r="E44" s="109" t="s">
        <v>69</v>
      </c>
      <c r="F44" s="110"/>
      <c r="G44" s="110" t="s">
        <v>82</v>
      </c>
      <c r="H44" s="110"/>
      <c r="I44" s="109" t="s">
        <v>83</v>
      </c>
      <c r="J44" s="111"/>
      <c r="AB44" s="6"/>
      <c r="IT44" s="4"/>
    </row>
    <row r="45" spans="2:254" s="2" customFormat="1" ht="18.75" customHeight="1" thickBot="1" x14ac:dyDescent="0.45">
      <c r="B45" s="31" t="s">
        <v>99</v>
      </c>
      <c r="C45" s="49"/>
      <c r="D45" s="12" t="s">
        <v>73</v>
      </c>
      <c r="E45" s="93">
        <v>0.51900000000000002</v>
      </c>
      <c r="F45" s="23" t="s">
        <v>72</v>
      </c>
      <c r="G45" s="21">
        <v>365</v>
      </c>
      <c r="H45" s="20" t="s">
        <v>71</v>
      </c>
      <c r="I45" s="23">
        <f>ROUND(C45*E45*G45/1000,0)</f>
        <v>0</v>
      </c>
      <c r="J45" s="33" t="s">
        <v>2</v>
      </c>
      <c r="AB45" s="6"/>
      <c r="IT45" s="4"/>
    </row>
    <row r="46" spans="2:254" s="2" customFormat="1" ht="18.75" customHeight="1" x14ac:dyDescent="0.4">
      <c r="B46" s="1"/>
      <c r="C46" s="5"/>
      <c r="AB46" s="6"/>
      <c r="IT46" s="4"/>
    </row>
    <row r="47" spans="2:254" s="2" customFormat="1" ht="18.75" customHeight="1" thickBot="1" x14ac:dyDescent="0.45">
      <c r="B47" s="7" t="s">
        <v>84</v>
      </c>
      <c r="C47" s="5"/>
      <c r="AB47" s="6"/>
      <c r="IT47" s="4"/>
    </row>
    <row r="48" spans="2:254" s="2" customFormat="1" ht="18.75" customHeight="1" x14ac:dyDescent="0.4">
      <c r="B48" s="24" t="s">
        <v>8</v>
      </c>
      <c r="C48" s="106" t="s">
        <v>88</v>
      </c>
      <c r="D48" s="107"/>
      <c r="AB48" s="6"/>
      <c r="IT48" s="4"/>
    </row>
    <row r="49" spans="2:254" s="2" customFormat="1" ht="18.75" customHeight="1" x14ac:dyDescent="0.4">
      <c r="B49" s="22" t="s">
        <v>85</v>
      </c>
      <c r="C49" s="18">
        <f>J41</f>
        <v>0</v>
      </c>
      <c r="D49" s="43" t="s">
        <v>2</v>
      </c>
      <c r="AB49" s="6"/>
      <c r="IT49" s="4"/>
    </row>
    <row r="50" spans="2:254" s="2" customFormat="1" ht="18.75" customHeight="1" thickBot="1" x14ac:dyDescent="0.45">
      <c r="B50" s="8" t="s">
        <v>86</v>
      </c>
      <c r="C50" s="16">
        <f>I45</f>
        <v>0</v>
      </c>
      <c r="D50" s="30" t="s">
        <v>2</v>
      </c>
      <c r="AB50" s="6"/>
      <c r="IT50" s="4"/>
    </row>
    <row r="51" spans="2:254" s="2" customFormat="1" ht="18.75" customHeight="1" thickBot="1" x14ac:dyDescent="0.45">
      <c r="B51" s="27" t="s">
        <v>87</v>
      </c>
      <c r="C51" s="94">
        <f>C50-C49</f>
        <v>0</v>
      </c>
      <c r="D51" s="91" t="s">
        <v>2</v>
      </c>
      <c r="AB51" s="6"/>
      <c r="IT51" s="4"/>
    </row>
    <row r="52" spans="2:254" s="2" customFormat="1" ht="18.75" customHeight="1" x14ac:dyDescent="0.4">
      <c r="B52" s="1"/>
      <c r="C52" s="5"/>
      <c r="AB52" s="6"/>
      <c r="IT52" s="4"/>
    </row>
    <row r="53" spans="2:254" s="2" customFormat="1" ht="18.75" customHeight="1" x14ac:dyDescent="0.4">
      <c r="B53" s="1" t="s">
        <v>48</v>
      </c>
      <c r="G53" s="14"/>
      <c r="H53" s="14"/>
      <c r="I53" s="14"/>
      <c r="J53" s="14"/>
      <c r="K53" s="14"/>
      <c r="L53" s="14"/>
      <c r="M53" s="14"/>
      <c r="N53" s="14"/>
      <c r="O53" s="14"/>
      <c r="P53" s="14"/>
      <c r="Q53" s="14"/>
      <c r="R53" s="14"/>
      <c r="S53" s="14"/>
      <c r="T53" s="14"/>
      <c r="U53" s="14"/>
      <c r="V53" s="14"/>
      <c r="W53" s="14"/>
      <c r="X53" s="14"/>
      <c r="Y53" s="14"/>
      <c r="Z53" s="14"/>
      <c r="AA53" s="14"/>
      <c r="AB53" s="14"/>
    </row>
    <row r="54" spans="2:254" s="2" customFormat="1" ht="18.75" customHeight="1" x14ac:dyDescent="0.4">
      <c r="B54" s="1" t="s">
        <v>52</v>
      </c>
      <c r="G54" s="14"/>
      <c r="H54" s="14"/>
      <c r="I54" s="14"/>
      <c r="J54" s="14"/>
      <c r="K54" s="14"/>
      <c r="L54" s="14"/>
      <c r="M54" s="14"/>
      <c r="N54" s="14"/>
      <c r="O54" s="14"/>
      <c r="P54" s="14"/>
      <c r="Q54" s="14"/>
      <c r="R54" s="14"/>
      <c r="S54" s="14"/>
      <c r="T54" s="14"/>
      <c r="U54" s="14"/>
      <c r="V54" s="14"/>
      <c r="W54" s="14"/>
      <c r="X54" s="14"/>
      <c r="Y54" s="14"/>
      <c r="Z54" s="14"/>
      <c r="AA54" s="14"/>
      <c r="AB54" s="14"/>
    </row>
    <row r="55" spans="2:254" s="2" customFormat="1" ht="18.75" customHeight="1" x14ac:dyDescent="0.4">
      <c r="B55" s="1" t="s">
        <v>56</v>
      </c>
      <c r="G55" s="14"/>
      <c r="H55" s="14"/>
      <c r="I55" s="14"/>
      <c r="J55" s="14"/>
      <c r="K55" s="14"/>
      <c r="L55" s="14"/>
      <c r="M55" s="14"/>
      <c r="N55" s="14"/>
      <c r="O55" s="14"/>
      <c r="P55" s="14"/>
      <c r="Q55" s="14"/>
      <c r="R55" s="14"/>
      <c r="S55" s="14"/>
      <c r="T55" s="14"/>
      <c r="U55" s="14"/>
      <c r="V55" s="14"/>
      <c r="W55" s="14"/>
      <c r="X55" s="14"/>
      <c r="Y55" s="14"/>
      <c r="Z55" s="14"/>
      <c r="AA55" s="14"/>
      <c r="AB55" s="14"/>
    </row>
    <row r="56" spans="2:254" s="2" customFormat="1" ht="18.75" customHeight="1" x14ac:dyDescent="0.4">
      <c r="B56" s="1" t="s">
        <v>53</v>
      </c>
      <c r="G56" s="14"/>
      <c r="H56" s="14"/>
      <c r="I56" s="14"/>
      <c r="J56" s="14"/>
      <c r="K56" s="14"/>
      <c r="L56" s="14"/>
      <c r="M56" s="14"/>
      <c r="N56" s="14"/>
      <c r="O56" s="14"/>
      <c r="P56" s="14"/>
      <c r="Q56" s="14"/>
      <c r="R56" s="14"/>
      <c r="S56" s="14"/>
      <c r="T56" s="14"/>
      <c r="U56" s="14"/>
      <c r="V56" s="14"/>
      <c r="W56" s="14"/>
      <c r="X56" s="14"/>
      <c r="Y56" s="14"/>
      <c r="Z56" s="14"/>
      <c r="AA56" s="14"/>
      <c r="AB56" s="14"/>
    </row>
    <row r="57" spans="2:254" s="2" customFormat="1" ht="18.75" customHeight="1" x14ac:dyDescent="0.4">
      <c r="B57" s="1" t="s">
        <v>54</v>
      </c>
      <c r="G57" s="14"/>
      <c r="H57" s="14"/>
      <c r="I57" s="14"/>
      <c r="J57" s="14"/>
      <c r="K57" s="14"/>
      <c r="L57" s="14"/>
      <c r="M57" s="14"/>
      <c r="N57" s="14"/>
      <c r="O57" s="14"/>
      <c r="P57" s="14"/>
      <c r="Q57" s="14"/>
      <c r="R57" s="14"/>
      <c r="S57" s="14"/>
      <c r="T57" s="14"/>
      <c r="U57" s="14"/>
      <c r="V57" s="14"/>
      <c r="W57" s="14"/>
      <c r="X57" s="14"/>
      <c r="Y57" s="14"/>
      <c r="Z57" s="14"/>
      <c r="AA57" s="14"/>
      <c r="AB57" s="14"/>
    </row>
    <row r="58" spans="2:254" s="2" customFormat="1" ht="18.75" customHeight="1" x14ac:dyDescent="0.4">
      <c r="B58" s="1" t="s">
        <v>55</v>
      </c>
      <c r="G58" s="14"/>
      <c r="H58" s="14"/>
      <c r="I58" s="14"/>
      <c r="J58" s="14"/>
      <c r="K58" s="14"/>
      <c r="L58" s="14"/>
      <c r="M58" s="14"/>
      <c r="N58" s="14"/>
      <c r="O58" s="14"/>
      <c r="P58" s="14"/>
      <c r="Q58" s="14"/>
      <c r="R58" s="14"/>
      <c r="S58" s="14"/>
      <c r="T58" s="14"/>
      <c r="U58" s="14"/>
      <c r="V58" s="14"/>
      <c r="W58" s="14"/>
      <c r="X58" s="14"/>
      <c r="Y58" s="14"/>
      <c r="Z58" s="14"/>
      <c r="AA58" s="14"/>
      <c r="AB58" s="14"/>
    </row>
    <row r="59" spans="2:254" s="2" customFormat="1" ht="18.75" customHeight="1" x14ac:dyDescent="0.4">
      <c r="B59" s="1" t="s">
        <v>57</v>
      </c>
      <c r="G59" s="14"/>
      <c r="H59" s="14"/>
      <c r="I59" s="14"/>
      <c r="J59" s="14"/>
      <c r="K59" s="14"/>
      <c r="L59" s="14"/>
      <c r="M59" s="14"/>
      <c r="N59" s="14"/>
      <c r="O59" s="14"/>
      <c r="P59" s="14"/>
      <c r="Q59" s="14"/>
      <c r="R59" s="14"/>
      <c r="S59" s="14"/>
      <c r="T59" s="14"/>
      <c r="U59" s="14"/>
      <c r="V59" s="14"/>
      <c r="W59" s="14"/>
      <c r="X59" s="14"/>
      <c r="Y59" s="14"/>
      <c r="Z59" s="14"/>
      <c r="AA59" s="14"/>
      <c r="AB59" s="14"/>
    </row>
    <row r="60" spans="2:254" s="2" customFormat="1" ht="18.75" customHeight="1" x14ac:dyDescent="0.4">
      <c r="B60" s="1" t="s">
        <v>97</v>
      </c>
      <c r="G60" s="14"/>
      <c r="H60" s="14"/>
      <c r="I60" s="14"/>
      <c r="J60" s="14"/>
      <c r="K60" s="14"/>
      <c r="L60" s="14"/>
      <c r="M60" s="14"/>
      <c r="N60" s="14"/>
      <c r="O60" s="14"/>
      <c r="P60" s="14"/>
      <c r="Q60" s="14"/>
      <c r="R60" s="14"/>
      <c r="S60" s="14"/>
      <c r="T60" s="14"/>
      <c r="U60" s="14"/>
      <c r="V60" s="14"/>
      <c r="W60" s="14"/>
      <c r="X60" s="14"/>
      <c r="Y60" s="14"/>
      <c r="Z60" s="14"/>
      <c r="AA60" s="14"/>
      <c r="AB60" s="14"/>
    </row>
    <row r="61" spans="2:254" s="2" customFormat="1" ht="18.75" customHeight="1" x14ac:dyDescent="0.4">
      <c r="B61" s="1" t="s">
        <v>56</v>
      </c>
      <c r="G61" s="14"/>
      <c r="H61" s="14"/>
      <c r="I61" s="14"/>
      <c r="J61" s="14"/>
      <c r="K61" s="14"/>
      <c r="L61" s="14"/>
      <c r="M61" s="14"/>
      <c r="N61" s="14"/>
      <c r="O61" s="14"/>
      <c r="P61" s="14"/>
      <c r="Q61" s="14"/>
      <c r="R61" s="14"/>
      <c r="S61" s="14"/>
      <c r="T61" s="14"/>
      <c r="U61" s="14"/>
      <c r="V61" s="14"/>
      <c r="W61" s="14"/>
      <c r="X61" s="14"/>
      <c r="Y61" s="14"/>
      <c r="Z61" s="14"/>
      <c r="AA61" s="14"/>
      <c r="AB61" s="14"/>
    </row>
    <row r="62" spans="2:254" s="2" customFormat="1" ht="18.75" customHeight="1" x14ac:dyDescent="0.4">
      <c r="B62" s="1" t="s">
        <v>89</v>
      </c>
      <c r="G62" s="14"/>
      <c r="H62" s="14"/>
      <c r="I62" s="14"/>
      <c r="J62" s="14"/>
      <c r="K62" s="14"/>
      <c r="L62" s="14"/>
      <c r="M62" s="14"/>
      <c r="N62" s="14"/>
      <c r="O62" s="14"/>
      <c r="P62" s="14"/>
      <c r="Q62" s="14"/>
      <c r="R62" s="14"/>
      <c r="S62" s="14"/>
      <c r="T62" s="14"/>
      <c r="U62" s="14"/>
      <c r="V62" s="14"/>
      <c r="W62" s="14"/>
      <c r="X62" s="14"/>
      <c r="Y62" s="14"/>
      <c r="Z62" s="14"/>
      <c r="AA62" s="14"/>
      <c r="AB62" s="14"/>
    </row>
    <row r="63" spans="2:254" s="2" customFormat="1" ht="18.75" customHeight="1" x14ac:dyDescent="0.4">
      <c r="B63" s="1" t="s">
        <v>55</v>
      </c>
      <c r="G63" s="14"/>
      <c r="H63" s="14"/>
      <c r="I63" s="14"/>
      <c r="J63" s="14"/>
      <c r="K63" s="14"/>
      <c r="L63" s="14"/>
      <c r="M63" s="14"/>
      <c r="N63" s="14"/>
      <c r="O63" s="14"/>
      <c r="P63" s="14"/>
      <c r="Q63" s="14"/>
      <c r="R63" s="14"/>
      <c r="S63" s="14"/>
      <c r="T63" s="14"/>
      <c r="U63" s="14"/>
      <c r="V63" s="14"/>
      <c r="W63" s="14"/>
      <c r="X63" s="14"/>
      <c r="Y63" s="14"/>
      <c r="Z63" s="14"/>
      <c r="AA63" s="14"/>
      <c r="AB63" s="14"/>
    </row>
    <row r="64" spans="2:254" s="2" customFormat="1" ht="18.75" customHeight="1" x14ac:dyDescent="0.4">
      <c r="B64" s="1" t="s">
        <v>90</v>
      </c>
      <c r="G64" s="14"/>
      <c r="H64" s="14"/>
      <c r="I64" s="14"/>
      <c r="J64" s="14"/>
      <c r="K64" s="14"/>
      <c r="L64" s="14"/>
      <c r="M64" s="14"/>
      <c r="N64" s="14"/>
      <c r="O64" s="14"/>
      <c r="P64" s="14"/>
      <c r="Q64" s="14"/>
      <c r="R64" s="14"/>
      <c r="S64" s="14"/>
      <c r="T64" s="14"/>
      <c r="U64" s="14"/>
      <c r="V64" s="14"/>
      <c r="W64" s="14"/>
      <c r="X64" s="14"/>
      <c r="Y64" s="14"/>
      <c r="Z64" s="14"/>
      <c r="AA64" s="14"/>
      <c r="AB64" s="14"/>
    </row>
    <row r="65" spans="2:28" s="2" customFormat="1" ht="18.75" customHeight="1" x14ac:dyDescent="0.4">
      <c r="B65" s="1" t="s">
        <v>96</v>
      </c>
      <c r="G65" s="14"/>
      <c r="H65" s="14"/>
      <c r="I65" s="14"/>
      <c r="J65" s="14"/>
      <c r="K65" s="14"/>
      <c r="L65" s="14"/>
      <c r="M65" s="14"/>
      <c r="N65" s="14"/>
      <c r="O65" s="14"/>
      <c r="P65" s="14"/>
      <c r="Q65" s="14"/>
      <c r="R65" s="14"/>
      <c r="S65" s="14"/>
      <c r="T65" s="14"/>
      <c r="U65" s="14"/>
      <c r="V65" s="14"/>
      <c r="W65" s="14"/>
      <c r="X65" s="14"/>
      <c r="Y65" s="14"/>
      <c r="Z65" s="14"/>
      <c r="AA65" s="14"/>
      <c r="AB65" s="14"/>
    </row>
    <row r="66" spans="2:28" s="2" customFormat="1" ht="18.75" customHeight="1" x14ac:dyDescent="0.4">
      <c r="B66" s="1" t="s">
        <v>98</v>
      </c>
      <c r="G66" s="14"/>
      <c r="H66" s="14"/>
      <c r="I66" s="14"/>
      <c r="J66" s="14"/>
      <c r="K66" s="14"/>
      <c r="L66" s="14"/>
      <c r="M66" s="14"/>
      <c r="N66" s="14"/>
      <c r="O66" s="14"/>
      <c r="P66" s="14"/>
      <c r="Q66" s="14"/>
      <c r="R66" s="14"/>
      <c r="S66" s="14"/>
      <c r="T66" s="14"/>
      <c r="U66" s="14"/>
      <c r="V66" s="14"/>
      <c r="W66" s="14"/>
      <c r="X66" s="14"/>
      <c r="Y66" s="14"/>
      <c r="Z66" s="14"/>
      <c r="AA66" s="14"/>
      <c r="AB66" s="14"/>
    </row>
    <row r="67" spans="2:28" s="2" customFormat="1" ht="18.75" customHeight="1" x14ac:dyDescent="0.4">
      <c r="B67" s="1" t="s">
        <v>39</v>
      </c>
      <c r="AB67" s="6"/>
    </row>
  </sheetData>
  <mergeCells count="24">
    <mergeCell ref="C48:D48"/>
    <mergeCell ref="B2:K2"/>
    <mergeCell ref="E44:F44"/>
    <mergeCell ref="G44:H44"/>
    <mergeCell ref="I44:J44"/>
    <mergeCell ref="C44:D44"/>
    <mergeCell ref="B34:C34"/>
    <mergeCell ref="H33:I33"/>
    <mergeCell ref="B33:C33"/>
    <mergeCell ref="D33:E33"/>
    <mergeCell ref="D23:E23"/>
    <mergeCell ref="J33:K33"/>
    <mergeCell ref="B35:B40"/>
    <mergeCell ref="C36:C40"/>
    <mergeCell ref="F33:G33"/>
    <mergeCell ref="F5:F6"/>
    <mergeCell ref="E5:E6"/>
    <mergeCell ref="G5:G6"/>
    <mergeCell ref="B16:B17"/>
    <mergeCell ref="C16:C17"/>
    <mergeCell ref="D16:D17"/>
    <mergeCell ref="B5:B6"/>
    <mergeCell ref="C5:C6"/>
    <mergeCell ref="D5:D6"/>
  </mergeCells>
  <phoneticPr fontId="5"/>
  <printOptions horizontalCentered="1"/>
  <pageMargins left="0.23622047244094491" right="0.23622047244094491" top="0.74803149606299213" bottom="0.74803149606299213" header="0.31496062992125984" footer="0.31496062992125984"/>
  <pageSetup paperSize="9" scale="57" orientation="portrait" r:id="rId1"/>
  <colBreaks count="2" manualBreakCount="2">
    <brk id="1" max="47" man="1"/>
    <brk id="11" max="67"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C42C717-400A-4043-9FF5-7E4BA9940BAA}">
  <sheetPr codeName="Sheet2">
    <pageSetUpPr fitToPage="1"/>
  </sheetPr>
  <dimension ref="A1:IT30"/>
  <sheetViews>
    <sheetView showGridLines="0" zoomScale="85" zoomScaleNormal="85" zoomScaleSheetLayoutView="85" workbookViewId="0">
      <selection activeCell="B2" sqref="B2:AA18"/>
    </sheetView>
  </sheetViews>
  <sheetFormatPr defaultColWidth="8.125" defaultRowHeight="15" customHeight="1" x14ac:dyDescent="0.4"/>
  <cols>
    <col min="1" max="1" width="3.125" style="2" customWidth="1"/>
    <col min="2" max="2" width="11.25" style="2" customWidth="1"/>
    <col min="3" max="3" width="10.625" style="2" customWidth="1"/>
    <col min="4" max="4" width="10.25" style="2" customWidth="1"/>
    <col min="5" max="27" width="10.625" style="2" customWidth="1"/>
    <col min="28" max="28" width="10.625" style="6" customWidth="1"/>
    <col min="29" max="29" width="10.625" style="2" customWidth="1"/>
    <col min="30" max="253" width="8.125" style="2"/>
    <col min="254" max="16384" width="8.125" style="4"/>
  </cols>
  <sheetData>
    <row r="1" spans="2:254" s="2" customFormat="1" ht="20.25" customHeight="1" x14ac:dyDescent="0.4">
      <c r="B1" s="3" t="s">
        <v>7</v>
      </c>
      <c r="IT1" s="4"/>
    </row>
    <row r="2" spans="2:254" s="2" customFormat="1" ht="27.75" customHeight="1" x14ac:dyDescent="0.4">
      <c r="B2" s="108" t="s">
        <v>13</v>
      </c>
      <c r="C2" s="108"/>
      <c r="D2" s="108"/>
      <c r="E2" s="108"/>
      <c r="F2" s="108"/>
      <c r="G2" s="108"/>
      <c r="H2" s="108"/>
      <c r="I2" s="108"/>
      <c r="J2" s="108"/>
      <c r="K2" s="108"/>
      <c r="L2" s="108"/>
      <c r="M2" s="108"/>
      <c r="N2" s="108"/>
      <c r="O2" s="108"/>
      <c r="P2" s="108"/>
      <c r="Q2" s="108"/>
      <c r="R2" s="108"/>
      <c r="S2" s="108"/>
      <c r="T2" s="108"/>
      <c r="U2" s="108"/>
      <c r="V2" s="108"/>
      <c r="W2" s="108"/>
      <c r="X2" s="108"/>
      <c r="Y2" s="108"/>
      <c r="Z2" s="108"/>
      <c r="AA2" s="40"/>
      <c r="AB2" s="40"/>
      <c r="IT2" s="4"/>
    </row>
    <row r="3" spans="2:254" s="2" customFormat="1" ht="18.75" customHeight="1" thickBot="1" x14ac:dyDescent="0.45">
      <c r="AB3" s="6"/>
      <c r="IT3" s="4"/>
    </row>
    <row r="4" spans="2:254" s="2" customFormat="1" ht="18.75" customHeight="1" x14ac:dyDescent="0.4">
      <c r="B4" s="126" t="s">
        <v>0</v>
      </c>
      <c r="C4" s="127"/>
      <c r="D4" s="13" t="s">
        <v>9</v>
      </c>
      <c r="E4" s="26" t="s">
        <v>15</v>
      </c>
      <c r="F4" s="26" t="s">
        <v>16</v>
      </c>
      <c r="G4" s="26" t="s">
        <v>17</v>
      </c>
      <c r="H4" s="26" t="s">
        <v>18</v>
      </c>
      <c r="I4" s="26" t="s">
        <v>19</v>
      </c>
      <c r="J4" s="26" t="s">
        <v>20</v>
      </c>
      <c r="K4" s="26" t="s">
        <v>21</v>
      </c>
      <c r="L4" s="26" t="s">
        <v>22</v>
      </c>
      <c r="M4" s="26" t="s">
        <v>23</v>
      </c>
      <c r="N4" s="26" t="s">
        <v>24</v>
      </c>
      <c r="O4" s="26" t="s">
        <v>25</v>
      </c>
      <c r="P4" s="26" t="s">
        <v>26</v>
      </c>
      <c r="Q4" s="26" t="s">
        <v>27</v>
      </c>
      <c r="R4" s="26" t="s">
        <v>28</v>
      </c>
      <c r="S4" s="26" t="s">
        <v>29</v>
      </c>
      <c r="T4" s="26" t="s">
        <v>30</v>
      </c>
      <c r="U4" s="26" t="s">
        <v>31</v>
      </c>
      <c r="V4" s="26" t="s">
        <v>32</v>
      </c>
      <c r="W4" s="26" t="s">
        <v>33</v>
      </c>
      <c r="X4" s="26" t="s">
        <v>34</v>
      </c>
      <c r="Y4" s="26" t="s">
        <v>35</v>
      </c>
      <c r="Z4" s="124" t="s">
        <v>1</v>
      </c>
      <c r="AA4" s="125"/>
      <c r="AB4" s="6"/>
      <c r="IT4" s="4"/>
    </row>
    <row r="5" spans="2:254" s="2" customFormat="1" ht="18.75" customHeight="1" thickBot="1" x14ac:dyDescent="0.45">
      <c r="B5" s="35" t="s">
        <v>10</v>
      </c>
      <c r="C5" s="36"/>
      <c r="D5" s="37" t="s">
        <v>14</v>
      </c>
      <c r="E5" s="38"/>
      <c r="F5" s="38"/>
      <c r="G5" s="38"/>
      <c r="H5" s="38"/>
      <c r="I5" s="38"/>
      <c r="J5" s="38"/>
      <c r="K5" s="38"/>
      <c r="L5" s="38"/>
      <c r="M5" s="38"/>
      <c r="N5" s="38"/>
      <c r="O5" s="38"/>
      <c r="P5" s="38"/>
      <c r="Q5" s="38"/>
      <c r="R5" s="38"/>
      <c r="S5" s="38"/>
      <c r="T5" s="38"/>
      <c r="U5" s="38"/>
      <c r="V5" s="38"/>
      <c r="W5" s="38"/>
      <c r="X5" s="38"/>
      <c r="Y5" s="38"/>
      <c r="Z5" s="50">
        <f>SUM(E5:Y5)</f>
        <v>0</v>
      </c>
      <c r="AA5" s="30" t="s">
        <v>92</v>
      </c>
      <c r="AB5" s="6"/>
      <c r="IT5" s="4"/>
    </row>
    <row r="6" spans="2:254" s="2" customFormat="1" ht="18.75" customHeight="1" thickBot="1" x14ac:dyDescent="0.45">
      <c r="B6" s="31" t="s">
        <v>37</v>
      </c>
      <c r="C6" s="32"/>
      <c r="D6" s="34" t="s">
        <v>11</v>
      </c>
      <c r="E6" s="19">
        <f>E5*$E$9/1000</f>
        <v>0</v>
      </c>
      <c r="F6" s="19">
        <f t="shared" ref="F6:Y6" si="0">F5*$E$9/1000</f>
        <v>0</v>
      </c>
      <c r="G6" s="19">
        <f t="shared" si="0"/>
        <v>0</v>
      </c>
      <c r="H6" s="19">
        <f t="shared" si="0"/>
        <v>0</v>
      </c>
      <c r="I6" s="19">
        <f t="shared" si="0"/>
        <v>0</v>
      </c>
      <c r="J6" s="19">
        <f t="shared" si="0"/>
        <v>0</v>
      </c>
      <c r="K6" s="19">
        <f t="shared" si="0"/>
        <v>0</v>
      </c>
      <c r="L6" s="19">
        <f t="shared" si="0"/>
        <v>0</v>
      </c>
      <c r="M6" s="19">
        <f t="shared" si="0"/>
        <v>0</v>
      </c>
      <c r="N6" s="19">
        <f t="shared" si="0"/>
        <v>0</v>
      </c>
      <c r="O6" s="19">
        <f t="shared" si="0"/>
        <v>0</v>
      </c>
      <c r="P6" s="19">
        <f t="shared" si="0"/>
        <v>0</v>
      </c>
      <c r="Q6" s="19">
        <f t="shared" si="0"/>
        <v>0</v>
      </c>
      <c r="R6" s="19">
        <f t="shared" si="0"/>
        <v>0</v>
      </c>
      <c r="S6" s="19">
        <f t="shared" si="0"/>
        <v>0</v>
      </c>
      <c r="T6" s="19">
        <f t="shared" si="0"/>
        <v>0</v>
      </c>
      <c r="U6" s="19">
        <f t="shared" si="0"/>
        <v>0</v>
      </c>
      <c r="V6" s="19">
        <f t="shared" si="0"/>
        <v>0</v>
      </c>
      <c r="W6" s="19">
        <f t="shared" si="0"/>
        <v>0</v>
      </c>
      <c r="X6" s="19">
        <f t="shared" si="0"/>
        <v>0</v>
      </c>
      <c r="Y6" s="21">
        <f t="shared" si="0"/>
        <v>0</v>
      </c>
      <c r="Z6" s="96">
        <f>SUM(E6:Y6)</f>
        <v>0</v>
      </c>
      <c r="AA6" s="91" t="s">
        <v>93</v>
      </c>
      <c r="AB6" s="6"/>
      <c r="IT6" s="4"/>
    </row>
    <row r="7" spans="2:254" s="2" customFormat="1" ht="18.75" customHeight="1" x14ac:dyDescent="0.4">
      <c r="B7" s="1"/>
      <c r="C7" s="5"/>
      <c r="AB7" s="6"/>
      <c r="IT7" s="4"/>
    </row>
    <row r="8" spans="2:254" s="2" customFormat="1" ht="18.75" customHeight="1" thickBot="1" x14ac:dyDescent="0.45">
      <c r="B8" s="1"/>
      <c r="C8" s="5"/>
      <c r="AB8" s="6"/>
      <c r="IT8" s="4"/>
    </row>
    <row r="9" spans="2:254" s="2" customFormat="1" ht="18.75" customHeight="1" thickBot="1" x14ac:dyDescent="0.45">
      <c r="B9" s="27" t="s">
        <v>36</v>
      </c>
      <c r="C9" s="28"/>
      <c r="D9" s="95" t="s">
        <v>91</v>
      </c>
      <c r="E9" s="29"/>
      <c r="AA9" s="6"/>
      <c r="IS9" s="4"/>
    </row>
    <row r="10" spans="2:254" s="2" customFormat="1" ht="18.75" customHeight="1" x14ac:dyDescent="0.4">
      <c r="B10" s="1"/>
      <c r="G10" s="14"/>
      <c r="H10" s="14"/>
      <c r="I10" s="14"/>
      <c r="J10" s="14"/>
      <c r="K10" s="14"/>
      <c r="L10" s="14"/>
      <c r="M10" s="14"/>
      <c r="N10" s="14"/>
      <c r="O10" s="14"/>
      <c r="P10" s="14"/>
      <c r="Q10" s="14"/>
      <c r="R10" s="14"/>
      <c r="S10" s="14"/>
      <c r="T10" s="14"/>
      <c r="U10" s="14"/>
      <c r="V10" s="14"/>
      <c r="W10" s="14"/>
      <c r="X10" s="14"/>
      <c r="Y10" s="14"/>
      <c r="Z10" s="14"/>
      <c r="AA10" s="14"/>
      <c r="AB10" s="14"/>
    </row>
    <row r="11" spans="2:254" s="2" customFormat="1" ht="18.75" customHeight="1" x14ac:dyDescent="0.4">
      <c r="B11" s="1" t="s">
        <v>38</v>
      </c>
      <c r="G11" s="14"/>
      <c r="H11" s="14"/>
      <c r="I11" s="14"/>
      <c r="J11" s="14"/>
      <c r="K11" s="14"/>
      <c r="L11" s="14"/>
      <c r="M11" s="14"/>
      <c r="N11" s="14"/>
      <c r="O11" s="14"/>
      <c r="P11" s="14"/>
      <c r="Q11" s="14"/>
      <c r="R11" s="14"/>
      <c r="S11" s="14"/>
      <c r="T11" s="14"/>
      <c r="U11" s="14"/>
      <c r="V11" s="14"/>
      <c r="W11" s="14"/>
      <c r="X11" s="14"/>
      <c r="Y11" s="14"/>
      <c r="Z11" s="14"/>
      <c r="AA11" s="14"/>
      <c r="AB11" s="14"/>
    </row>
    <row r="12" spans="2:254" s="2" customFormat="1" ht="18.75" customHeight="1" x14ac:dyDescent="0.4">
      <c r="B12" s="1" t="s">
        <v>41</v>
      </c>
      <c r="G12" s="14"/>
      <c r="H12" s="14"/>
      <c r="I12" s="14"/>
      <c r="J12" s="14"/>
      <c r="K12" s="14"/>
      <c r="L12" s="14"/>
      <c r="M12" s="14"/>
      <c r="N12" s="14"/>
      <c r="O12" s="14"/>
      <c r="P12" s="14"/>
      <c r="Q12" s="14"/>
      <c r="R12" s="14"/>
      <c r="S12" s="14"/>
      <c r="T12" s="14"/>
      <c r="U12" s="14"/>
      <c r="V12" s="14"/>
      <c r="W12" s="14"/>
      <c r="X12" s="14"/>
      <c r="Y12" s="14"/>
      <c r="Z12" s="14"/>
      <c r="AA12" s="14"/>
      <c r="AB12" s="14"/>
    </row>
    <row r="13" spans="2:254" s="2" customFormat="1" ht="18.75" customHeight="1" x14ac:dyDescent="0.4">
      <c r="B13" s="1" t="s">
        <v>42</v>
      </c>
      <c r="G13" s="14"/>
      <c r="H13" s="14"/>
      <c r="I13" s="14"/>
      <c r="J13" s="14"/>
      <c r="K13" s="14"/>
      <c r="L13" s="14"/>
      <c r="M13" s="14"/>
      <c r="N13" s="14"/>
      <c r="O13" s="14"/>
      <c r="P13" s="14"/>
      <c r="Q13" s="14"/>
      <c r="R13" s="14"/>
      <c r="S13" s="14"/>
      <c r="T13" s="14"/>
      <c r="U13" s="14"/>
      <c r="V13" s="14"/>
      <c r="W13" s="14"/>
      <c r="X13" s="14"/>
      <c r="Y13" s="14"/>
      <c r="Z13" s="14"/>
      <c r="AA13" s="14"/>
      <c r="AB13" s="14"/>
    </row>
    <row r="14" spans="2:254" s="2" customFormat="1" ht="18.75" customHeight="1" x14ac:dyDescent="0.4">
      <c r="B14" s="1" t="s">
        <v>43</v>
      </c>
      <c r="G14" s="14"/>
      <c r="H14" s="14"/>
      <c r="I14" s="14"/>
      <c r="J14" s="14"/>
      <c r="K14" s="14"/>
      <c r="L14" s="14"/>
      <c r="M14" s="14"/>
      <c r="N14" s="14"/>
      <c r="O14" s="14"/>
      <c r="P14" s="14"/>
      <c r="Q14" s="14"/>
      <c r="R14" s="14"/>
      <c r="S14" s="14"/>
      <c r="T14" s="14"/>
      <c r="U14" s="14"/>
      <c r="V14" s="14"/>
      <c r="W14" s="14"/>
      <c r="X14" s="14"/>
      <c r="Y14" s="14"/>
      <c r="Z14" s="14"/>
      <c r="AA14" s="14"/>
      <c r="AB14" s="14"/>
    </row>
    <row r="15" spans="2:254" s="2" customFormat="1" ht="18.75" customHeight="1" x14ac:dyDescent="0.4">
      <c r="B15" s="1" t="s">
        <v>44</v>
      </c>
      <c r="G15" s="14"/>
      <c r="H15" s="14"/>
      <c r="I15" s="14"/>
      <c r="J15" s="14"/>
      <c r="K15" s="14"/>
      <c r="L15" s="14"/>
      <c r="M15" s="14"/>
      <c r="N15" s="14"/>
      <c r="O15" s="14"/>
      <c r="P15" s="14"/>
      <c r="Q15" s="14"/>
      <c r="R15" s="14"/>
      <c r="S15" s="14"/>
      <c r="T15" s="14"/>
      <c r="U15" s="14"/>
      <c r="V15" s="14"/>
      <c r="W15" s="14"/>
      <c r="X15" s="14"/>
      <c r="Y15" s="14"/>
      <c r="Z15" s="14"/>
      <c r="AA15" s="14"/>
      <c r="AB15" s="14"/>
    </row>
    <row r="16" spans="2:254" s="2" customFormat="1" ht="18.75" customHeight="1" x14ac:dyDescent="0.4">
      <c r="B16" s="1" t="s">
        <v>45</v>
      </c>
      <c r="G16" s="14"/>
      <c r="H16" s="14"/>
      <c r="I16" s="14"/>
      <c r="J16" s="14"/>
      <c r="K16" s="14"/>
      <c r="L16" s="14"/>
      <c r="M16" s="14"/>
      <c r="N16" s="14"/>
      <c r="O16" s="14"/>
      <c r="P16" s="14"/>
      <c r="Q16" s="14"/>
      <c r="R16" s="14"/>
      <c r="S16" s="14"/>
      <c r="T16" s="14"/>
      <c r="U16" s="14"/>
      <c r="V16" s="14"/>
      <c r="W16" s="14"/>
      <c r="X16" s="14"/>
      <c r="Y16" s="14"/>
      <c r="Z16" s="14"/>
      <c r="AA16" s="14"/>
      <c r="AB16" s="14"/>
    </row>
    <row r="17" spans="2:28" s="2" customFormat="1" ht="18.75" customHeight="1" x14ac:dyDescent="0.4">
      <c r="B17" s="1" t="s">
        <v>94</v>
      </c>
      <c r="G17" s="14"/>
      <c r="H17" s="14"/>
      <c r="I17" s="14"/>
      <c r="J17" s="14"/>
      <c r="K17" s="14"/>
      <c r="L17" s="14"/>
      <c r="M17" s="14"/>
      <c r="N17" s="14"/>
      <c r="O17" s="14"/>
      <c r="P17" s="14"/>
      <c r="Q17" s="14"/>
      <c r="R17" s="14"/>
      <c r="S17" s="14"/>
      <c r="T17" s="14"/>
      <c r="U17" s="14"/>
      <c r="V17" s="14"/>
      <c r="W17" s="14"/>
      <c r="X17" s="14"/>
      <c r="Y17" s="14"/>
      <c r="Z17" s="14"/>
      <c r="AA17" s="14"/>
      <c r="AB17" s="14"/>
    </row>
    <row r="18" spans="2:28" s="2" customFormat="1" ht="18.75" customHeight="1" x14ac:dyDescent="0.4">
      <c r="B18" s="1" t="s">
        <v>95</v>
      </c>
      <c r="G18" s="14"/>
      <c r="H18" s="14"/>
      <c r="I18" s="14"/>
      <c r="J18" s="14"/>
      <c r="K18" s="14"/>
      <c r="L18" s="14"/>
      <c r="M18" s="14"/>
      <c r="N18" s="14"/>
      <c r="O18" s="14"/>
      <c r="P18" s="14"/>
      <c r="Q18" s="14"/>
      <c r="R18" s="14"/>
      <c r="S18" s="14"/>
      <c r="T18" s="14"/>
      <c r="U18" s="14"/>
      <c r="V18" s="14"/>
      <c r="W18" s="14"/>
      <c r="X18" s="14"/>
      <c r="Y18" s="14"/>
      <c r="Z18" s="14"/>
      <c r="AA18" s="14"/>
      <c r="AB18" s="14"/>
    </row>
    <row r="19" spans="2:28" s="2" customFormat="1" ht="18.75" customHeight="1" x14ac:dyDescent="0.4">
      <c r="B19" s="1"/>
      <c r="G19" s="14"/>
      <c r="H19" s="14"/>
      <c r="I19" s="14"/>
      <c r="J19" s="14"/>
      <c r="K19" s="14"/>
      <c r="L19" s="14"/>
      <c r="M19" s="14"/>
      <c r="N19" s="14"/>
      <c r="O19" s="14"/>
      <c r="P19" s="14"/>
      <c r="Q19" s="14"/>
      <c r="R19" s="14"/>
      <c r="S19" s="14"/>
      <c r="T19" s="14"/>
      <c r="U19" s="14"/>
      <c r="V19" s="14"/>
      <c r="W19" s="14"/>
      <c r="X19" s="14"/>
      <c r="Y19" s="14"/>
      <c r="Z19" s="14"/>
      <c r="AA19" s="14"/>
      <c r="AB19" s="14"/>
    </row>
    <row r="20" spans="2:28" s="2" customFormat="1" ht="18.75" customHeight="1" x14ac:dyDescent="0.4">
      <c r="B20" s="1"/>
      <c r="G20" s="14"/>
      <c r="H20" s="14"/>
      <c r="I20" s="14"/>
      <c r="J20" s="14"/>
      <c r="K20" s="14"/>
      <c r="L20" s="14"/>
      <c r="M20" s="14"/>
      <c r="N20" s="14"/>
      <c r="O20" s="14"/>
      <c r="P20" s="14"/>
      <c r="Q20" s="14"/>
      <c r="R20" s="14"/>
      <c r="S20" s="14"/>
      <c r="T20" s="14"/>
      <c r="U20" s="14"/>
      <c r="V20" s="14"/>
      <c r="W20" s="14"/>
      <c r="X20" s="14"/>
      <c r="Y20" s="14"/>
      <c r="Z20" s="14"/>
      <c r="AA20" s="14"/>
      <c r="AB20" s="14"/>
    </row>
    <row r="21" spans="2:28" s="2" customFormat="1" ht="18.75" customHeight="1" x14ac:dyDescent="0.4">
      <c r="B21" s="1"/>
      <c r="G21" s="14"/>
      <c r="H21" s="14"/>
      <c r="I21" s="14"/>
      <c r="J21" s="14"/>
      <c r="K21" s="14"/>
      <c r="L21" s="14"/>
      <c r="M21" s="14"/>
      <c r="N21" s="14"/>
      <c r="O21" s="14"/>
      <c r="P21" s="14"/>
      <c r="Q21" s="14"/>
      <c r="R21" s="14"/>
      <c r="S21" s="14"/>
      <c r="T21" s="14"/>
      <c r="U21" s="14"/>
      <c r="V21" s="14"/>
      <c r="W21" s="14"/>
      <c r="X21" s="14"/>
      <c r="Y21" s="14"/>
      <c r="Z21" s="14"/>
      <c r="AA21" s="14"/>
      <c r="AB21" s="14"/>
    </row>
    <row r="22" spans="2:28" s="2" customFormat="1" ht="18.75" customHeight="1" x14ac:dyDescent="0.4">
      <c r="B22" s="1"/>
      <c r="G22" s="14"/>
      <c r="H22" s="14"/>
      <c r="I22" s="14"/>
      <c r="J22" s="14"/>
      <c r="K22" s="14"/>
      <c r="L22" s="14"/>
      <c r="M22" s="14"/>
      <c r="N22" s="14"/>
      <c r="O22" s="14"/>
      <c r="P22" s="14"/>
      <c r="Q22" s="14"/>
      <c r="R22" s="14"/>
      <c r="S22" s="14"/>
      <c r="T22" s="14"/>
      <c r="U22" s="14"/>
      <c r="V22" s="14"/>
      <c r="W22" s="14"/>
      <c r="X22" s="14"/>
      <c r="Y22" s="14"/>
      <c r="Z22" s="14"/>
      <c r="AA22" s="14"/>
      <c r="AB22" s="14"/>
    </row>
    <row r="23" spans="2:28" s="2" customFormat="1" ht="18.75" customHeight="1" x14ac:dyDescent="0.4">
      <c r="G23" s="14"/>
      <c r="H23" s="14"/>
      <c r="I23" s="14"/>
      <c r="J23" s="14"/>
      <c r="K23" s="14"/>
      <c r="L23" s="14"/>
      <c r="M23" s="14"/>
      <c r="N23" s="14"/>
      <c r="O23" s="14"/>
      <c r="P23" s="14"/>
      <c r="Q23" s="14"/>
      <c r="R23" s="14"/>
      <c r="S23" s="14"/>
      <c r="T23" s="14"/>
      <c r="U23" s="14"/>
      <c r="V23" s="14"/>
      <c r="W23" s="14"/>
      <c r="X23" s="14"/>
      <c r="Y23" s="14"/>
      <c r="Z23" s="14"/>
      <c r="AA23" s="14"/>
      <c r="AB23" s="14"/>
    </row>
    <row r="24" spans="2:28" s="2" customFormat="1" ht="18.75" customHeight="1" x14ac:dyDescent="0.4">
      <c r="G24" s="14"/>
      <c r="H24" s="14"/>
      <c r="I24" s="14"/>
      <c r="J24" s="14"/>
      <c r="K24" s="14"/>
      <c r="L24" s="14"/>
      <c r="M24" s="14"/>
      <c r="N24" s="14"/>
      <c r="O24" s="14"/>
      <c r="P24" s="14"/>
      <c r="Q24" s="14"/>
      <c r="R24" s="14"/>
      <c r="S24" s="14"/>
      <c r="T24" s="14"/>
      <c r="U24" s="14"/>
      <c r="V24" s="14"/>
      <c r="W24" s="14"/>
      <c r="X24" s="14"/>
      <c r="Y24" s="14"/>
      <c r="Z24" s="14"/>
      <c r="AA24" s="14"/>
      <c r="AB24" s="14"/>
    </row>
    <row r="25" spans="2:28" s="2" customFormat="1" ht="18.75" customHeight="1" x14ac:dyDescent="0.4">
      <c r="B25" s="1"/>
      <c r="G25" s="14"/>
      <c r="H25" s="14"/>
      <c r="I25" s="14"/>
      <c r="J25" s="14"/>
      <c r="K25" s="14"/>
      <c r="L25" s="14"/>
      <c r="M25" s="14"/>
      <c r="N25" s="14"/>
      <c r="O25" s="14"/>
      <c r="P25" s="14"/>
      <c r="Q25" s="14"/>
      <c r="R25" s="14"/>
      <c r="S25" s="14"/>
      <c r="T25" s="14"/>
      <c r="U25" s="14"/>
      <c r="V25" s="14"/>
      <c r="W25" s="14"/>
      <c r="X25" s="14"/>
      <c r="Y25" s="14"/>
      <c r="Z25" s="14"/>
      <c r="AA25" s="14"/>
      <c r="AB25" s="14"/>
    </row>
    <row r="26" spans="2:28" s="2" customFormat="1" ht="18.75" customHeight="1" x14ac:dyDescent="0.4">
      <c r="B26" s="1"/>
      <c r="G26" s="14"/>
      <c r="H26" s="14"/>
      <c r="I26" s="14"/>
      <c r="J26" s="14"/>
      <c r="K26" s="14"/>
      <c r="L26" s="14"/>
      <c r="M26" s="14"/>
      <c r="N26" s="14"/>
      <c r="O26" s="14"/>
      <c r="P26" s="14"/>
      <c r="Q26" s="14"/>
      <c r="R26" s="14"/>
      <c r="S26" s="14"/>
      <c r="T26" s="14"/>
      <c r="U26" s="14"/>
      <c r="V26" s="14"/>
      <c r="W26" s="14"/>
      <c r="X26" s="14"/>
      <c r="Y26" s="14"/>
      <c r="Z26" s="14"/>
      <c r="AA26" s="14"/>
      <c r="AB26" s="14"/>
    </row>
    <row r="27" spans="2:28" s="2" customFormat="1" ht="18.75" customHeight="1" x14ac:dyDescent="0.4">
      <c r="B27" s="1"/>
      <c r="G27" s="14"/>
      <c r="H27" s="14"/>
      <c r="I27" s="14"/>
      <c r="J27" s="14"/>
      <c r="K27" s="14"/>
      <c r="L27" s="14"/>
      <c r="M27" s="14"/>
      <c r="N27" s="14"/>
      <c r="O27" s="14"/>
      <c r="P27" s="14"/>
      <c r="Q27" s="14"/>
      <c r="R27" s="14"/>
      <c r="S27" s="14"/>
      <c r="T27" s="14"/>
      <c r="U27" s="14"/>
      <c r="V27" s="14"/>
      <c r="W27" s="14"/>
      <c r="X27" s="14"/>
      <c r="Y27" s="14"/>
      <c r="Z27" s="14"/>
      <c r="AA27" s="14"/>
      <c r="AB27" s="14"/>
    </row>
    <row r="28" spans="2:28" s="2" customFormat="1" ht="18.75" customHeight="1" x14ac:dyDescent="0.4">
      <c r="G28" s="14"/>
      <c r="H28" s="14"/>
      <c r="I28" s="14"/>
      <c r="J28" s="14"/>
      <c r="K28" s="14"/>
      <c r="L28" s="14"/>
      <c r="M28" s="14"/>
      <c r="N28" s="14"/>
      <c r="O28" s="14"/>
      <c r="P28" s="14"/>
      <c r="Q28" s="14"/>
      <c r="R28" s="14"/>
      <c r="S28" s="14"/>
      <c r="T28" s="14"/>
      <c r="U28" s="14"/>
      <c r="V28" s="14"/>
      <c r="W28" s="14"/>
      <c r="X28" s="14"/>
      <c r="Y28" s="14"/>
      <c r="Z28" s="14"/>
      <c r="AA28" s="14"/>
      <c r="AB28" s="14"/>
    </row>
    <row r="29" spans="2:28" s="2" customFormat="1" ht="18.75" customHeight="1" x14ac:dyDescent="0.4">
      <c r="B29" s="1"/>
      <c r="AB29" s="6"/>
    </row>
    <row r="30" spans="2:28" s="2" customFormat="1" ht="18.75" customHeight="1" x14ac:dyDescent="0.4">
      <c r="B30" s="1"/>
      <c r="AB30" s="6"/>
    </row>
  </sheetData>
  <mergeCells count="3">
    <mergeCell ref="Z4:AA4"/>
    <mergeCell ref="B4:C4"/>
    <mergeCell ref="B2:Z2"/>
  </mergeCells>
  <phoneticPr fontId="4"/>
  <printOptions horizontalCentered="1"/>
  <pageMargins left="0.23622047244094491" right="0.23622047244094491" top="0.74803149606299213" bottom="0.74803149606299213" header="0.31496062992125984" footer="0.31496062992125984"/>
  <pageSetup paperSize="8" scale="67" orientation="landscape" r:id="rId1"/>
  <colBreaks count="2" manualBreakCount="2">
    <brk id="1" max="27" man="1"/>
    <brk id="2" max="27" man="1"/>
  </colBreaks>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2" baseType="variant">
      <vt:variant>
        <vt:lpstr>ワークシート</vt:lpstr>
      </vt:variant>
      <vt:variant>
        <vt:i4>2</vt:i4>
      </vt:variant>
    </vt:vector>
  </HeadingPairs>
  <TitlesOfParts>
    <vt:vector size="2" baseType="lpstr">
      <vt:lpstr>【別添様式40-2-1】温室効果ガス削減量算定シート</vt:lpstr>
      <vt:lpstr>【別添様式40-3-1】消化ガス買取額算定シート</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
  <dcterms:created xsi:type="dcterms:W3CDTF">2022-06-03T12:09:25Z</dcterms:created>
  <dcterms:modified xsi:type="dcterms:W3CDTF">2022-06-17T09:27:17Z</dcterms:modified>
</cp:coreProperties>
</file>